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4.. INFORMACIÓN PROGRAMATICA\"/>
    </mc:Choice>
  </mc:AlternateContent>
  <xr:revisionPtr revIDLastSave="0" documentId="13_ncr:1_{70287FA2-B3A4-4482-9424-3F2C1BACF55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PG-1" sheetId="1" r:id="rId1"/>
  </sheets>
  <definedNames>
    <definedName name="_xlnm.Print_Area" localSheetId="0">'IPG-1'!$A$1:$J$60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23" i="1"/>
  <c r="H23" i="1"/>
  <c r="I23" i="1"/>
  <c r="E23" i="1"/>
  <c r="F14" i="1"/>
  <c r="F10" i="1" s="1"/>
  <c r="F40" i="1" s="1"/>
  <c r="H14" i="1"/>
  <c r="H10" i="1" s="1"/>
  <c r="H40" i="1" s="1"/>
  <c r="I14" i="1"/>
  <c r="E14" i="1"/>
  <c r="I10" i="1" l="1"/>
  <c r="I40" i="1" s="1"/>
  <c r="E10" i="1"/>
  <c r="E40" i="1" s="1"/>
  <c r="G25" i="1"/>
  <c r="G23" i="1" s="1"/>
  <c r="G16" i="1"/>
  <c r="G17" i="1"/>
  <c r="J17" i="1" s="1"/>
  <c r="G18" i="1"/>
  <c r="G19" i="1"/>
  <c r="G20" i="1"/>
  <c r="G21" i="1"/>
  <c r="G22" i="1"/>
  <c r="J15" i="1"/>
  <c r="G37" i="1"/>
  <c r="G38" i="1"/>
  <c r="G39" i="1"/>
  <c r="G14" i="1" l="1"/>
  <c r="G10" i="1" s="1"/>
  <c r="G40" i="1" s="1"/>
  <c r="J11" i="1"/>
  <c r="J12" i="1"/>
  <c r="J13" i="1"/>
  <c r="J16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23" i="1" l="1"/>
  <c r="J14" i="1"/>
  <c r="J10" i="1" s="1"/>
  <c r="J37" i="1"/>
  <c r="J38" i="1" l="1"/>
  <c r="J39" i="1"/>
  <c r="J40" i="1" l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<sst xmlns="http://schemas.openxmlformats.org/spreadsheetml/2006/main" count="45" uniqueCount="45">
  <si>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</si>
  <si>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</si>
  <si>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</si>
  <si>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</si>
  <si>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</si>
  <si>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</si>
  <si>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</si>
  <si>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</si>
  <si>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</si>
  <si>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</si>
  <si>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</si>
  <si>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</si>
  <si>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</si>
  <si>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</si>
  <si>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</si>
  <si>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</si>
  <si>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</si>
  <si>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</si>
  <si>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</si>
  <si>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</si>
  <si>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</si>
  <si>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</si>
  <si>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</si>
  <si>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</si>
  <si>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</si>
  <si>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</si>
  <si>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</si>
  <si>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</si>
  <si>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</si>
  <si>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</si>
  <si>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</si>
  <si>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</si>
  <si>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</si>
  <si>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</si>
  <si>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</si>
  <si>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</si>
  <si>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</si>
  <si>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</si>
  <si>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</si>
  <si>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</si>
  <si>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</si>
  <si>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</si>
  <si>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</si>
  <si>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Municipio de Ayutla de los Libres, Guerrero.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</si>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</sst>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b/>
      <sz val="12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/>
    </xf>
    <xf numFmtId="164" fontId="4" fillId="3" borderId="2" xfId="1" applyNumberFormat="1" applyFont="1" applyFill="1" applyBorder="1" applyAlignment="1" applyProtection="1">
      <alignment horizontal="center"/>
    </xf>
    <xf numFmtId="164" fontId="4" fillId="3" borderId="3" xfId="1" applyNumberFormat="1" applyFont="1" applyFill="1" applyBorder="1" applyAlignment="1" applyProtection="1">
      <alignment horizontal="center"/>
    </xf>
    <xf numFmtId="164" fontId="4" fillId="3" borderId="4" xfId="1" applyNumberFormat="1" applyFont="1" applyFill="1" applyBorder="1" applyAlignment="1" applyProtection="1">
      <alignment horizontal="center"/>
    </xf>
    <xf numFmtId="164" fontId="4" fillId="3" borderId="0" xfId="1" applyNumberFormat="1" applyFont="1" applyFill="1" applyBorder="1" applyAlignment="1" applyProtection="1">
      <alignment horizontal="center"/>
    </xf>
    <xf numFmtId="164" fontId="4" fillId="3" borderId="5" xfId="1" applyNumberFormat="1" applyFont="1" applyFill="1" applyBorder="1" applyAlignment="1" applyProtection="1">
      <alignment horizontal="center"/>
    </xf>
    <xf numFmtId="164" fontId="4" fillId="3" borderId="6" xfId="1" applyNumberFormat="1" applyFont="1" applyFill="1" applyBorder="1" applyAlignment="1" applyProtection="1">
      <alignment horizontal="center"/>
    </xf>
    <xf numFmtId="164" fontId="4" fillId="3" borderId="7" xfId="1" applyNumberFormat="1" applyFont="1" applyFill="1" applyBorder="1" applyAlignment="1" applyProtection="1">
      <alignment horizontal="center"/>
    </xf>
    <xf numFmtId="164" fontId="4" fillId="3" borderId="8" xfId="1" applyNumberFormat="1" applyFont="1" applyFill="1" applyBorder="1" applyAlignment="1" applyProtection="1">
      <alignment horizontal="center"/>
    </xf>
    <xf numFmtId="164" fontId="4" fillId="3" borderId="1" xfId="1" applyNumberFormat="1" applyFont="1" applyFill="1" applyBorder="1" applyAlignment="1" applyProtection="1">
      <alignment horizontal="center" vertical="center"/>
    </xf>
    <xf numFmtId="164" fontId="4" fillId="3" borderId="2" xfId="1" applyNumberFormat="1" applyFont="1" applyFill="1" applyBorder="1" applyAlignment="1" applyProtection="1">
      <alignment horizontal="center" vertical="center"/>
    </xf>
    <xf numFmtId="164" fontId="4" fillId="3" borderId="3" xfId="1" applyNumberFormat="1" applyFont="1" applyFill="1" applyBorder="1" applyAlignment="1" applyProtection="1">
      <alignment horizontal="center" vertical="center"/>
    </xf>
    <xf numFmtId="164" fontId="4" fillId="3" borderId="9" xfId="1" applyNumberFormat="1" applyFont="1" applyFill="1" applyBorder="1" applyAlignment="1" applyProtection="1">
      <alignment horizontal="center"/>
    </xf>
    <xf numFmtId="164" fontId="4" fillId="3" borderId="10" xfId="1" applyNumberFormat="1" applyFont="1" applyFill="1" applyBorder="1" applyAlignment="1" applyProtection="1">
      <alignment horizontal="center"/>
    </xf>
    <xf numFmtId="164" fontId="4" fillId="3" borderId="11" xfId="1" applyNumberFormat="1" applyFont="1" applyFill="1" applyBorder="1" applyAlignment="1" applyProtection="1">
      <alignment horizontal="center"/>
    </xf>
    <xf numFmtId="164" fontId="4" fillId="3" borderId="12" xfId="1" applyNumberFormat="1" applyFont="1" applyFill="1" applyBorder="1" applyAlignment="1" applyProtection="1">
      <alignment horizontal="center" vertical="center"/>
    </xf>
    <xf numFmtId="164" fontId="4" fillId="3" borderId="4" xfId="1" applyNumberFormat="1" applyFont="1" applyFill="1" applyBorder="1" applyAlignment="1" applyProtection="1">
      <alignment horizontal="center" vertical="center"/>
    </xf>
    <xf numFmtId="164" fontId="4" fillId="3" borderId="0" xfId="1" applyNumberFormat="1" applyFont="1" applyFill="1" applyBorder="1" applyAlignment="1" applyProtection="1">
      <alignment horizontal="center" vertical="center"/>
    </xf>
    <xf numFmtId="164" fontId="4" fillId="3" borderId="5" xfId="1" applyNumberFormat="1" applyFont="1" applyFill="1" applyBorder="1" applyAlignment="1" applyProtection="1">
      <alignment horizontal="center" vertical="center"/>
    </xf>
    <xf numFmtId="164" fontId="4" fillId="3" borderId="12" xfId="1" applyNumberFormat="1" applyFont="1" applyFill="1" applyBorder="1" applyAlignment="1" applyProtection="1">
      <alignment horizontal="center" vertical="center"/>
    </xf>
    <xf numFmtId="164" fontId="4" fillId="3" borderId="12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center" vertical="center"/>
    </xf>
    <xf numFmtId="164" fontId="4" fillId="3" borderId="13" xfId="1" applyNumberFormat="1" applyFont="1" applyFill="1" applyBorder="1" applyAlignment="1" applyProtection="1">
      <alignment horizontal="center" vertical="center"/>
    </xf>
    <xf numFmtId="164" fontId="4" fillId="3" borderId="6" xfId="1" applyNumberFormat="1" applyFont="1" applyFill="1" applyBorder="1" applyAlignment="1" applyProtection="1">
      <alignment horizontal="center" vertical="center"/>
    </xf>
    <xf numFmtId="164" fontId="4" fillId="3" borderId="7" xfId="1" applyNumberFormat="1" applyFont="1" applyFill="1" applyBorder="1" applyAlignment="1" applyProtection="1">
      <alignment horizontal="center" vertical="center"/>
    </xf>
    <xf numFmtId="164" fontId="4" fillId="3" borderId="8" xfId="1" applyNumberFormat="1" applyFont="1" applyFill="1" applyBorder="1" applyAlignment="1" applyProtection="1">
      <alignment horizontal="center" vertical="center"/>
    </xf>
    <xf numFmtId="164" fontId="4" fillId="3" borderId="14" xfId="1" applyNumberFormat="1" applyFont="1" applyFill="1" applyBorder="1" applyAlignment="1" applyProtection="1">
      <alignment horizontal="center"/>
    </xf>
    <xf numFmtId="164" fontId="4" fillId="3" borderId="9" xfId="1" applyNumberFormat="1" applyFont="1" applyFill="1" applyBorder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2" xfId="1" applyNumberFormat="1" applyFont="1" applyFill="1" applyBorder="1" applyAlignment="1" applyProtection="1">
      <alignment horizontal="center" vertical="center"/>
    </xf>
    <xf numFmtId="3" fontId="3" fillId="0" borderId="12" xfId="2" applyNumberFormat="1" applyFont="1" applyBorder="1" applyAlignment="1">
      <alignment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4" fontId="3" fillId="2" borderId="13" xfId="2" applyNumberFormat="1" applyFont="1" applyFill="1" applyBorder="1" applyAlignment="1">
      <alignment horizontal="right" vertical="center" wrapText="1"/>
    </xf>
    <xf numFmtId="0" fontId="3" fillId="2" borderId="4" xfId="2" applyFont="1" applyFill="1" applyBorder="1" applyAlignment="1">
      <alignment horizontal="justify" vertical="center" wrapText="1"/>
    </xf>
    <xf numFmtId="0" fontId="3" fillId="2" borderId="0" xfId="2" applyFont="1" applyFill="1" applyAlignment="1">
      <alignment horizontal="justify" vertical="center" wrapText="1"/>
    </xf>
    <xf numFmtId="4" fontId="3" fillId="2" borderId="13" xfId="2" applyNumberFormat="1" applyFont="1" applyFill="1" applyBorder="1" applyAlignment="1" applyProtection="1">
      <alignment horizontal="right" vertical="center" wrapText="1"/>
      <protection locked="0"/>
    </xf>
    <xf numFmtId="0" fontId="2" fillId="2" borderId="4" xfId="2" applyFont="1" applyFill="1" applyBorder="1" applyAlignment="1">
      <alignment horizontal="justify" vertical="center" wrapText="1"/>
    </xf>
    <xf numFmtId="0" fontId="2" fillId="2" borderId="0" xfId="2" applyFont="1" applyFill="1" applyAlignment="1">
      <alignment horizontal="justify" vertical="center" wrapText="1"/>
    </xf>
    <xf numFmtId="4" fontId="2" fillId="2" borderId="13" xfId="2" applyNumberFormat="1" applyFont="1" applyFill="1" applyBorder="1" applyAlignment="1" applyProtection="1">
      <alignment horizontal="right" vertical="center" wrapText="1"/>
      <protection locked="0"/>
    </xf>
    <xf numFmtId="4" fontId="2" fillId="2" borderId="13" xfId="2" applyNumberFormat="1" applyFont="1" applyFill="1" applyBorder="1" applyAlignment="1">
      <alignment horizontal="right" vertical="center" wrapText="1"/>
    </xf>
    <xf numFmtId="0" fontId="3" fillId="3" borderId="9" xfId="2" applyFont="1" applyFill="1" applyBorder="1" applyAlignment="1">
      <alignment horizontal="left" vertical="center" wrapText="1"/>
    </xf>
    <xf numFmtId="0" fontId="3" fillId="3" borderId="10" xfId="2" applyFont="1" applyFill="1" applyBorder="1" applyAlignment="1">
      <alignment horizontal="left" vertical="center" wrapText="1"/>
    </xf>
    <xf numFmtId="0" fontId="3" fillId="3" borderId="11" xfId="2" applyFont="1" applyFill="1" applyBorder="1" applyAlignment="1">
      <alignment horizontal="left" vertical="center" wrapText="1"/>
    </xf>
    <xf numFmtId="4" fontId="3" fillId="3" borderId="14" xfId="2" applyNumberFormat="1" applyFont="1" applyFill="1" applyBorder="1" applyAlignment="1">
      <alignment horizontal="right" vertical="center" wrapText="1"/>
    </xf>
    <xf numFmtId="4" fontId="2" fillId="0" borderId="0" xfId="0" applyNumberFormat="1" applyFont="1"/>
  </cellXfs>
  <cellStyles count="3">
    <cellStyle name="Millares 5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10</xdr:col>
      <xdr:colOff>52335</xdr:colOff>
      <xdr:row>50</xdr:row>
      <xdr:rowOff>167473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E560E8ED-1EF3-4B0F-AF22-6070D9DCFEC7}"/>
            </a:ext>
          </a:extLst>
        </xdr:cNvPr>
        <xdr:cNvGrpSpPr/>
      </xdr:nvGrpSpPr>
      <xdr:grpSpPr>
        <a:xfrm>
          <a:off x="407622" y="9754485"/>
          <a:ext cx="10062768" cy="1959113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6E7BE1AA-7D22-408B-AB1A-B82FA76815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E13F471A-2C4B-478D-8676-FECA44625F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9461CCBB-5C09-409D-9D6A-FF4B1F8A8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CAD1C64D-654B-4D7F-9525-4425EFC95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4"/>
  <sheetViews>
    <sheetView tabSelected="1" zoomScale="91" zoomScaleNormal="91" workbookViewId="0">
      <selection activeCell="F19" sqref="F19"/>
    </sheetView>
  </sheetViews>
  <sheetFormatPr baseColWidth="10" defaultRowHeight="15.65" x14ac:dyDescent="0.25"/>
  <cols>
    <col min="1" max="1" width="2.625" style="1" customWidth="1"/>
    <col min="2" max="2" width="3.25" style="1" customWidth="1"/>
    <col min="3" max="3" width="2.75" style="1" customWidth="1"/>
    <col min="4" max="4" width="45" style="1" customWidth="1"/>
    <col min="5" max="10" width="16.25" style="1" customWidth="1"/>
    <col min="11" max="16384" width="11" style="1"/>
  </cols>
  <sheetData>
    <row r="2" spans="2:10" x14ac:dyDescent="0.25">
      <c r="I2" s="2" t="s">
        <v>42</v>
      </c>
      <c r="J2" s="2"/>
    </row>
    <row r="3" spans="2:10" x14ac:dyDescent="0.25">
      <c r="B3" s="3" t="s">
        <v>43</v>
      </c>
      <c r="C3" s="4"/>
      <c r="D3" s="4"/>
      <c r="E3" s="4"/>
      <c r="F3" s="4"/>
      <c r="G3" s="4"/>
      <c r="H3" s="4"/>
      <c r="I3" s="4"/>
      <c r="J3" s="5"/>
    </row>
    <row r="4" spans="2:10" x14ac:dyDescent="0.25">
      <c r="B4" s="6" t="s">
        <v>0</v>
      </c>
      <c r="C4" s="7"/>
      <c r="D4" s="7"/>
      <c r="E4" s="7"/>
      <c r="F4" s="7"/>
      <c r="G4" s="7"/>
      <c r="H4" s="7"/>
      <c r="I4" s="7"/>
      <c r="J4" s="8"/>
    </row>
    <row r="5" spans="2:10" x14ac:dyDescent="0.25">
      <c r="B5" s="9" t="s">
        <v>44</v>
      </c>
      <c r="C5" s="10"/>
      <c r="D5" s="10"/>
      <c r="E5" s="10"/>
      <c r="F5" s="10"/>
      <c r="G5" s="10"/>
      <c r="H5" s="10"/>
      <c r="I5" s="10"/>
      <c r="J5" s="11"/>
    </row>
    <row r="6" spans="2:10" x14ac:dyDescent="0.25">
      <c r="B6" s="12" t="s">
        <v>1</v>
      </c>
      <c r="C6" s="13"/>
      <c r="D6" s="14"/>
      <c r="E6" s="15" t="s">
        <v>2</v>
      </c>
      <c r="F6" s="16"/>
      <c r="G6" s="16"/>
      <c r="H6" s="16"/>
      <c r="I6" s="17"/>
      <c r="J6" s="18" t="s">
        <v>3</v>
      </c>
    </row>
    <row r="7" spans="2:10" ht="30.75" customHeight="1" x14ac:dyDescent="0.25">
      <c r="B7" s="19"/>
      <c r="C7" s="20"/>
      <c r="D7" s="21"/>
      <c r="E7" s="22" t="s">
        <v>4</v>
      </c>
      <c r="F7" s="23" t="s">
        <v>5</v>
      </c>
      <c r="G7" s="22" t="s">
        <v>6</v>
      </c>
      <c r="H7" s="22" t="s">
        <v>7</v>
      </c>
      <c r="I7" s="24" t="s">
        <v>8</v>
      </c>
      <c r="J7" s="25"/>
    </row>
    <row r="8" spans="2:10" x14ac:dyDescent="0.25">
      <c r="B8" s="26"/>
      <c r="C8" s="27"/>
      <c r="D8" s="28"/>
      <c r="E8" s="29">
        <v>1</v>
      </c>
      <c r="F8" s="29">
        <v>2</v>
      </c>
      <c r="G8" s="29" t="s">
        <v>9</v>
      </c>
      <c r="H8" s="29">
        <v>4</v>
      </c>
      <c r="I8" s="30">
        <v>5</v>
      </c>
      <c r="J8" s="29" t="s">
        <v>10</v>
      </c>
    </row>
    <row r="9" spans="2:10" x14ac:dyDescent="0.25">
      <c r="B9" s="31"/>
      <c r="C9" s="32"/>
      <c r="D9" s="32"/>
      <c r="E9" s="33"/>
      <c r="F9" s="33"/>
      <c r="G9" s="33"/>
      <c r="H9" s="33"/>
      <c r="I9" s="33"/>
      <c r="J9" s="33"/>
    </row>
    <row r="10" spans="2:10" x14ac:dyDescent="0.25">
      <c r="B10" s="34" t="s">
        <v>11</v>
      </c>
      <c r="C10" s="35"/>
      <c r="D10" s="35"/>
      <c r="E10" s="36">
        <f>E11+E14+E23+E27+E30+E35</f>
        <v>315272714.70000005</v>
      </c>
      <c r="F10" s="36">
        <f t="shared" ref="F10:J10" si="0">F11+F14+F23+F27+F30+F35</f>
        <v>-47398502.579999998</v>
      </c>
      <c r="G10" s="36">
        <f>G11+G14+G23+G27+G30+G35</f>
        <v>267874212.12000006</v>
      </c>
      <c r="H10" s="36">
        <f t="shared" si="0"/>
        <v>40210035.079999998</v>
      </c>
      <c r="I10" s="36">
        <f t="shared" si="0"/>
        <v>40210035.079999998</v>
      </c>
      <c r="J10" s="36">
        <f t="shared" si="0"/>
        <v>227664177.04000008</v>
      </c>
    </row>
    <row r="11" spans="2:10" x14ac:dyDescent="0.25">
      <c r="B11" s="37"/>
      <c r="C11" s="38" t="s">
        <v>12</v>
      </c>
      <c r="D11" s="38"/>
      <c r="E11" s="39">
        <v>0</v>
      </c>
      <c r="F11" s="39">
        <v>0</v>
      </c>
      <c r="G11" s="36">
        <v>0</v>
      </c>
      <c r="H11" s="39">
        <v>0</v>
      </c>
      <c r="I11" s="39">
        <v>0</v>
      </c>
      <c r="J11" s="36">
        <f t="shared" ref="J11:J39" si="1">G11-H11</f>
        <v>0</v>
      </c>
    </row>
    <row r="12" spans="2:10" x14ac:dyDescent="0.25">
      <c r="B12" s="40"/>
      <c r="C12" s="41"/>
      <c r="D12" s="41" t="s">
        <v>13</v>
      </c>
      <c r="E12" s="42">
        <v>0</v>
      </c>
      <c r="F12" s="42">
        <v>0</v>
      </c>
      <c r="G12" s="43">
        <v>0</v>
      </c>
      <c r="H12" s="42">
        <v>0</v>
      </c>
      <c r="I12" s="42">
        <v>0</v>
      </c>
      <c r="J12" s="43">
        <f t="shared" si="1"/>
        <v>0</v>
      </c>
    </row>
    <row r="13" spans="2:10" x14ac:dyDescent="0.25">
      <c r="B13" s="40"/>
      <c r="C13" s="41"/>
      <c r="D13" s="41" t="s">
        <v>14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f t="shared" si="1"/>
        <v>0</v>
      </c>
    </row>
    <row r="14" spans="2:10" x14ac:dyDescent="0.25">
      <c r="B14" s="40"/>
      <c r="C14" s="38" t="s">
        <v>15</v>
      </c>
      <c r="D14" s="38"/>
      <c r="E14" s="39">
        <f>SUM(E15:E22)</f>
        <v>314482332.12000006</v>
      </c>
      <c r="F14" s="39">
        <f t="shared" ref="F14:J14" si="2">SUM(F15:F22)</f>
        <v>-47398502.579999998</v>
      </c>
      <c r="G14" s="39">
        <f t="shared" si="2"/>
        <v>267083829.54000005</v>
      </c>
      <c r="H14" s="39">
        <f t="shared" si="2"/>
        <v>40137419.359999999</v>
      </c>
      <c r="I14" s="39">
        <f t="shared" si="2"/>
        <v>40137419.359999999</v>
      </c>
      <c r="J14" s="39">
        <f t="shared" si="2"/>
        <v>226946410.18000007</v>
      </c>
    </row>
    <row r="15" spans="2:10" x14ac:dyDescent="0.25">
      <c r="B15" s="40"/>
      <c r="C15" s="41"/>
      <c r="D15" s="41" t="s">
        <v>16</v>
      </c>
      <c r="E15" s="42">
        <v>287353554.24000007</v>
      </c>
      <c r="F15" s="42">
        <v>-50460683.359999999</v>
      </c>
      <c r="G15" s="43">
        <f>E15+F15</f>
        <v>236892870.88000005</v>
      </c>
      <c r="H15" s="42">
        <v>32202061.989999998</v>
      </c>
      <c r="I15" s="42">
        <v>32202061.989999998</v>
      </c>
      <c r="J15" s="43">
        <f>G15-H15</f>
        <v>204690808.89000005</v>
      </c>
    </row>
    <row r="16" spans="2:10" x14ac:dyDescent="0.25">
      <c r="B16" s="40"/>
      <c r="C16" s="41"/>
      <c r="D16" s="41" t="s">
        <v>17</v>
      </c>
      <c r="E16" s="42">
        <v>0</v>
      </c>
      <c r="F16" s="42">
        <v>0</v>
      </c>
      <c r="G16" s="43">
        <f t="shared" ref="G16:G22" si="3">E16+F16</f>
        <v>0</v>
      </c>
      <c r="H16" s="42">
        <v>0</v>
      </c>
      <c r="I16" s="42">
        <v>0</v>
      </c>
      <c r="J16" s="43">
        <f t="shared" si="1"/>
        <v>0</v>
      </c>
    </row>
    <row r="17" spans="2:10" ht="31.25" x14ac:dyDescent="0.25">
      <c r="B17" s="40"/>
      <c r="C17" s="41"/>
      <c r="D17" s="41" t="s">
        <v>18</v>
      </c>
      <c r="E17" s="42">
        <v>23488803.540000007</v>
      </c>
      <c r="F17" s="42">
        <v>3062180.78</v>
      </c>
      <c r="G17" s="43">
        <f t="shared" si="3"/>
        <v>26550984.320000008</v>
      </c>
      <c r="H17" s="42">
        <v>7142874.0899999999</v>
      </c>
      <c r="I17" s="42">
        <v>7142874.0899999999</v>
      </c>
      <c r="J17" s="43">
        <f>G17-H17</f>
        <v>19408110.230000008</v>
      </c>
    </row>
    <row r="18" spans="2:10" x14ac:dyDescent="0.25">
      <c r="B18" s="40"/>
      <c r="C18" s="41"/>
      <c r="D18" s="41" t="s">
        <v>19</v>
      </c>
      <c r="E18" s="42">
        <v>0</v>
      </c>
      <c r="F18" s="42">
        <v>0</v>
      </c>
      <c r="G18" s="43">
        <f t="shared" si="3"/>
        <v>0</v>
      </c>
      <c r="H18" s="42">
        <v>0</v>
      </c>
      <c r="I18" s="42">
        <v>0</v>
      </c>
      <c r="J18" s="43">
        <f t="shared" si="1"/>
        <v>0</v>
      </c>
    </row>
    <row r="19" spans="2:10" x14ac:dyDescent="0.25">
      <c r="B19" s="40"/>
      <c r="C19" s="41"/>
      <c r="D19" s="41" t="s">
        <v>20</v>
      </c>
      <c r="E19" s="42">
        <v>3639974.34</v>
      </c>
      <c r="F19" s="42">
        <v>0</v>
      </c>
      <c r="G19" s="43">
        <f t="shared" si="3"/>
        <v>3639974.34</v>
      </c>
      <c r="H19" s="42">
        <v>792483.28</v>
      </c>
      <c r="I19" s="42">
        <v>792483.28</v>
      </c>
      <c r="J19" s="43">
        <f t="shared" si="1"/>
        <v>2847491.0599999996</v>
      </c>
    </row>
    <row r="20" spans="2:10" ht="31.25" x14ac:dyDescent="0.25">
      <c r="B20" s="40"/>
      <c r="C20" s="41"/>
      <c r="D20" s="41" t="s">
        <v>21</v>
      </c>
      <c r="E20" s="42">
        <v>0</v>
      </c>
      <c r="F20" s="42">
        <v>0</v>
      </c>
      <c r="G20" s="43">
        <f t="shared" si="3"/>
        <v>0</v>
      </c>
      <c r="H20" s="42">
        <v>0</v>
      </c>
      <c r="I20" s="42">
        <v>0</v>
      </c>
      <c r="J20" s="43">
        <f t="shared" si="1"/>
        <v>0</v>
      </c>
    </row>
    <row r="21" spans="2:10" x14ac:dyDescent="0.25">
      <c r="B21" s="40"/>
      <c r="C21" s="41"/>
      <c r="D21" s="41" t="s">
        <v>22</v>
      </c>
      <c r="E21" s="42">
        <v>0</v>
      </c>
      <c r="F21" s="42">
        <v>0</v>
      </c>
      <c r="G21" s="43">
        <f t="shared" si="3"/>
        <v>0</v>
      </c>
      <c r="H21" s="42">
        <v>0</v>
      </c>
      <c r="I21" s="42">
        <v>0</v>
      </c>
      <c r="J21" s="43">
        <f t="shared" si="1"/>
        <v>0</v>
      </c>
    </row>
    <row r="22" spans="2:10" x14ac:dyDescent="0.25">
      <c r="B22" s="40"/>
      <c r="C22" s="41"/>
      <c r="D22" s="41" t="s">
        <v>23</v>
      </c>
      <c r="E22" s="42">
        <v>0</v>
      </c>
      <c r="F22" s="42">
        <v>0</v>
      </c>
      <c r="G22" s="43">
        <f t="shared" si="3"/>
        <v>0</v>
      </c>
      <c r="H22" s="42">
        <v>0</v>
      </c>
      <c r="I22" s="42">
        <v>0</v>
      </c>
      <c r="J22" s="43">
        <f t="shared" si="1"/>
        <v>0</v>
      </c>
    </row>
    <row r="23" spans="2:10" x14ac:dyDescent="0.25">
      <c r="B23" s="40"/>
      <c r="C23" s="38" t="s">
        <v>24</v>
      </c>
      <c r="D23" s="38"/>
      <c r="E23" s="39">
        <f>SUM(E24:E26)</f>
        <v>790382.58000000007</v>
      </c>
      <c r="F23" s="39">
        <f t="shared" ref="F23:J23" si="4">SUM(F24:F26)</f>
        <v>0</v>
      </c>
      <c r="G23" s="39">
        <f t="shared" si="4"/>
        <v>790382.58000000007</v>
      </c>
      <c r="H23" s="39">
        <f t="shared" si="4"/>
        <v>72615.72</v>
      </c>
      <c r="I23" s="39">
        <f t="shared" si="4"/>
        <v>72615.72</v>
      </c>
      <c r="J23" s="39">
        <f t="shared" si="4"/>
        <v>717766.8600000001</v>
      </c>
    </row>
    <row r="24" spans="2:10" ht="31.25" x14ac:dyDescent="0.25">
      <c r="B24" s="40"/>
      <c r="C24" s="41"/>
      <c r="D24" s="41" t="s">
        <v>25</v>
      </c>
      <c r="E24" s="42">
        <v>0</v>
      </c>
      <c r="F24" s="42">
        <v>0</v>
      </c>
      <c r="G24" s="43">
        <v>0</v>
      </c>
      <c r="H24" s="42">
        <v>0</v>
      </c>
      <c r="I24" s="42">
        <v>0</v>
      </c>
      <c r="J24" s="43">
        <f t="shared" si="1"/>
        <v>0</v>
      </c>
    </row>
    <row r="25" spans="2:10" ht="31.25" x14ac:dyDescent="0.25">
      <c r="B25" s="40"/>
      <c r="C25" s="41"/>
      <c r="D25" s="41" t="s">
        <v>26</v>
      </c>
      <c r="E25" s="42">
        <v>790382.58000000007</v>
      </c>
      <c r="F25" s="42">
        <v>0</v>
      </c>
      <c r="G25" s="43">
        <f>E25+F25</f>
        <v>790382.58000000007</v>
      </c>
      <c r="H25" s="42">
        <v>72615.72</v>
      </c>
      <c r="I25" s="42">
        <v>72615.72</v>
      </c>
      <c r="J25" s="43">
        <f t="shared" si="1"/>
        <v>717766.8600000001</v>
      </c>
    </row>
    <row r="26" spans="2:10" x14ac:dyDescent="0.25">
      <c r="B26" s="40"/>
      <c r="C26" s="41"/>
      <c r="D26" s="41" t="s">
        <v>27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f t="shared" si="1"/>
        <v>0</v>
      </c>
    </row>
    <row r="27" spans="2:10" x14ac:dyDescent="0.25">
      <c r="B27" s="40"/>
      <c r="C27" s="38" t="s">
        <v>28</v>
      </c>
      <c r="D27" s="38"/>
      <c r="E27" s="39">
        <v>0</v>
      </c>
      <c r="F27" s="39">
        <v>0</v>
      </c>
      <c r="G27" s="36">
        <v>0</v>
      </c>
      <c r="H27" s="39">
        <v>0</v>
      </c>
      <c r="I27" s="39">
        <v>0</v>
      </c>
      <c r="J27" s="36">
        <f t="shared" si="1"/>
        <v>0</v>
      </c>
    </row>
    <row r="28" spans="2:10" ht="31.25" x14ac:dyDescent="0.25">
      <c r="B28" s="40"/>
      <c r="C28" s="41"/>
      <c r="D28" s="41" t="s">
        <v>29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f t="shared" si="1"/>
        <v>0</v>
      </c>
    </row>
    <row r="29" spans="2:10" x14ac:dyDescent="0.25">
      <c r="B29" s="40"/>
      <c r="C29" s="41"/>
      <c r="D29" s="41" t="s">
        <v>30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f t="shared" si="1"/>
        <v>0</v>
      </c>
    </row>
    <row r="30" spans="2:10" x14ac:dyDescent="0.25">
      <c r="B30" s="40"/>
      <c r="C30" s="38" t="s">
        <v>31</v>
      </c>
      <c r="D30" s="38"/>
      <c r="E30" s="39">
        <v>0</v>
      </c>
      <c r="F30" s="39">
        <v>0</v>
      </c>
      <c r="G30" s="36">
        <v>0</v>
      </c>
      <c r="H30" s="39">
        <v>0</v>
      </c>
      <c r="I30" s="39">
        <v>0</v>
      </c>
      <c r="J30" s="36">
        <f t="shared" si="1"/>
        <v>0</v>
      </c>
    </row>
    <row r="31" spans="2:10" x14ac:dyDescent="0.25">
      <c r="B31" s="40"/>
      <c r="C31" s="41"/>
      <c r="D31" s="41" t="s">
        <v>32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f t="shared" si="1"/>
        <v>0</v>
      </c>
    </row>
    <row r="32" spans="2:10" x14ac:dyDescent="0.25">
      <c r="B32" s="40"/>
      <c r="C32" s="41"/>
      <c r="D32" s="41" t="s">
        <v>33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f t="shared" si="1"/>
        <v>0</v>
      </c>
    </row>
    <row r="33" spans="2:10" x14ac:dyDescent="0.25">
      <c r="B33" s="40"/>
      <c r="C33" s="41"/>
      <c r="D33" s="41" t="s">
        <v>34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f t="shared" si="1"/>
        <v>0</v>
      </c>
    </row>
    <row r="34" spans="2:10" ht="31.25" x14ac:dyDescent="0.25">
      <c r="B34" s="40"/>
      <c r="C34" s="41"/>
      <c r="D34" s="41" t="s">
        <v>35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f t="shared" si="1"/>
        <v>0</v>
      </c>
    </row>
    <row r="35" spans="2:10" x14ac:dyDescent="0.25">
      <c r="B35" s="40"/>
      <c r="C35" s="38" t="s">
        <v>36</v>
      </c>
      <c r="D35" s="38"/>
      <c r="E35" s="39">
        <v>0</v>
      </c>
      <c r="F35" s="39">
        <v>0</v>
      </c>
      <c r="G35" s="36">
        <v>0</v>
      </c>
      <c r="H35" s="39">
        <v>0</v>
      </c>
      <c r="I35" s="39">
        <v>0</v>
      </c>
      <c r="J35" s="36">
        <f t="shared" si="1"/>
        <v>0</v>
      </c>
    </row>
    <row r="36" spans="2:10" x14ac:dyDescent="0.25">
      <c r="B36" s="40"/>
      <c r="C36" s="41"/>
      <c r="D36" s="41" t="s">
        <v>37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f t="shared" si="1"/>
        <v>0</v>
      </c>
    </row>
    <row r="37" spans="2:10" x14ac:dyDescent="0.25">
      <c r="B37" s="34" t="s">
        <v>38</v>
      </c>
      <c r="C37" s="35"/>
      <c r="D37" s="35"/>
      <c r="E37" s="36">
        <v>0</v>
      </c>
      <c r="F37" s="36">
        <v>0</v>
      </c>
      <c r="G37" s="36">
        <f t="shared" ref="G37:G38" si="5">E37+F37</f>
        <v>0</v>
      </c>
      <c r="H37" s="36">
        <v>0</v>
      </c>
      <c r="I37" s="36">
        <v>0</v>
      </c>
      <c r="J37" s="36">
        <f t="shared" si="1"/>
        <v>0</v>
      </c>
    </row>
    <row r="38" spans="2:10" x14ac:dyDescent="0.25">
      <c r="B38" s="34" t="s">
        <v>39</v>
      </c>
      <c r="C38" s="35"/>
      <c r="D38" s="35"/>
      <c r="E38" s="36">
        <v>0</v>
      </c>
      <c r="F38" s="36">
        <v>0</v>
      </c>
      <c r="G38" s="36">
        <f t="shared" si="5"/>
        <v>0</v>
      </c>
      <c r="H38" s="36">
        <v>0</v>
      </c>
      <c r="I38" s="36">
        <v>0</v>
      </c>
      <c r="J38" s="36">
        <f t="shared" si="1"/>
        <v>0</v>
      </c>
    </row>
    <row r="39" spans="2:10" x14ac:dyDescent="0.25">
      <c r="B39" s="34" t="s">
        <v>40</v>
      </c>
      <c r="C39" s="35"/>
      <c r="D39" s="35"/>
      <c r="E39" s="36">
        <v>0</v>
      </c>
      <c r="F39" s="36">
        <v>0</v>
      </c>
      <c r="G39" s="36">
        <f>E39+F39</f>
        <v>0</v>
      </c>
      <c r="H39" s="36">
        <v>0</v>
      </c>
      <c r="I39" s="36">
        <v>0</v>
      </c>
      <c r="J39" s="36">
        <f t="shared" si="1"/>
        <v>0</v>
      </c>
    </row>
    <row r="40" spans="2:10" ht="32.450000000000003" customHeight="1" x14ac:dyDescent="0.25">
      <c r="B40" s="44" t="s">
        <v>41</v>
      </c>
      <c r="C40" s="45"/>
      <c r="D40" s="46"/>
      <c r="E40" s="47">
        <f>E10+E37+E38+E39</f>
        <v>315272714.70000005</v>
      </c>
      <c r="F40" s="47">
        <f t="shared" ref="F40:I40" si="6">F10+F37+F38+F39</f>
        <v>-47398502.579999998</v>
      </c>
      <c r="G40" s="47">
        <f t="shared" si="6"/>
        <v>267874212.12000006</v>
      </c>
      <c r="H40" s="47">
        <f t="shared" si="6"/>
        <v>40210035.079999998</v>
      </c>
      <c r="I40" s="47">
        <f t="shared" si="6"/>
        <v>40210035.079999998</v>
      </c>
      <c r="J40" s="47">
        <f>G40-H40</f>
        <v>227664177.04000008</v>
      </c>
    </row>
    <row r="43" spans="2:10" x14ac:dyDescent="0.25">
      <c r="E43" s="48"/>
      <c r="F43" s="48"/>
      <c r="G43" s="48"/>
      <c r="H43" s="48"/>
      <c r="I43" s="48"/>
      <c r="J43" s="48"/>
    </row>
    <row r="44" spans="2:10" x14ac:dyDescent="0.25">
      <c r="E44" s="48"/>
    </row>
  </sheetData>
  <mergeCells count="19">
    <mergeCell ref="I2:J2"/>
    <mergeCell ref="B3:J3"/>
    <mergeCell ref="B4:J4"/>
    <mergeCell ref="B5:J5"/>
    <mergeCell ref="B6:D8"/>
    <mergeCell ref="E6:I6"/>
    <mergeCell ref="J6:J7"/>
    <mergeCell ref="B40:D40"/>
    <mergeCell ref="B9:D9"/>
    <mergeCell ref="B10:D10"/>
    <mergeCell ref="C11:D11"/>
    <mergeCell ref="C14:D14"/>
    <mergeCell ref="C23:D23"/>
    <mergeCell ref="C27:D27"/>
    <mergeCell ref="C30:D30"/>
    <mergeCell ref="C35:D35"/>
    <mergeCell ref="B37:D37"/>
    <mergeCell ref="B38:D38"/>
    <mergeCell ref="B39:D39"/>
  </mergeCells>
  <printOptions horizontalCentered="1"/>
  <pageMargins left="0.43307086614173229" right="0.31496062992125984" top="0.35433070866141736" bottom="0.35433070866141736" header="0" footer="0"/>
  <pageSetup scale="6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IPG-1</vt:lpstr>
      <vt:lpstr>'IPG-1'!Área_de_impresión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2026-05-26T21:19:28Z</cp:lastPrinted>
  <dcterms:created xsi:type="dcterms:W3CDTF">2018-11-06T20:22:39Z</dcterms:created>
  <dcterms:modified xsi:type="dcterms:W3CDTF">2026-05-26T21:19:34Z</dcterms:modified>
</cp:coreProperties>
</file>