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1.1 TITULO V INFORMACIÓN ANUAL\"/>
    </mc:Choice>
  </mc:AlternateContent>
  <xr:revisionPtr revIDLastSave="0" documentId="13_ncr:1_{31BB66AD-191F-46FC-B8C5-757CF8B8DB28}" xr6:coauthVersionLast="47" xr6:coauthVersionMax="47" xr10:uidLastSave="{00000000-0000-0000-0000-000000000000}"/>
  <bookViews>
    <workbookView xWindow="-109" yWindow="-109" windowWidth="26301" windowHeight="14305" tabRatio="708" xr2:uid="{00000000-000D-0000-FFFF-FFFF00000000}"/>
  </bookViews>
  <sheets>
    <sheet name="CLASIF. COG" sheetId="9" r:id="rId1"/>
    <sheet name="CLASF. ADMIVA" sheetId="4" r:id="rId2"/>
    <sheet name="CLASF. FUNCIONAL" sheetId="5" r:id="rId3"/>
    <sheet name="CLASF. TIPO GTO" sheetId="6" r:id="rId4"/>
    <sheet name="PRIORIDADES Y PROGRAMAS " sheetId="7" r:id="rId5"/>
    <sheet name="ANALITICO DE PLAZAS" sheetId="13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5" hidden="1">'ANALITICO DE PLAZAS'!$A$8:$H$335</definedName>
    <definedName name="A">#REF!</definedName>
    <definedName name="aaa">#REF!</definedName>
    <definedName name="AGUA">#REF!</definedName>
    <definedName name="agua2">#REF!</definedName>
    <definedName name="ASD">#REF!</definedName>
    <definedName name="ASDF">#REF!</definedName>
    <definedName name="ASDFG">'[1]ANEXO 4'!#REF!</definedName>
    <definedName name="ASS">#REF!</definedName>
    <definedName name="AULA">#REF!</definedName>
    <definedName name="BAÑOS">#REF!</definedName>
    <definedName name="BARDA">#REF!</definedName>
    <definedName name="CALLES">#REF!</definedName>
    <definedName name="CANCHA">#REF!</definedName>
    <definedName name="CASA">#REF!</definedName>
    <definedName name="casa2">#REF!</definedName>
    <definedName name="CENTRO">#REF!</definedName>
    <definedName name="CUMPLE">#REF!</definedName>
    <definedName name="DI" localSheetId="5">[2]Datos!$B$102:$B$109</definedName>
    <definedName name="DI">[3]Datos!$B$102:$B$109</definedName>
    <definedName name="DIM">#REF!</definedName>
    <definedName name="DRENAJE">#REF!</definedName>
    <definedName name="EyO" localSheetId="5">[4]Dictamen!$B$16:$C$1012</definedName>
    <definedName name="EyO">[5]Dictamen!$B$16:$C$1012</definedName>
    <definedName name="G.I.">[1]LISTAS!$D$4:$D$9</definedName>
    <definedName name="GENERAL">#REF!</definedName>
    <definedName name="GI" localSheetId="5">[2]Datos!$B$95:$B$99</definedName>
    <definedName name="GI">[3]Datos!$B$95:$B$99</definedName>
    <definedName name="NN">#REF!</definedName>
    <definedName name="OPINION" localSheetId="5">[4]Dictamen!$B$6:$C$11</definedName>
    <definedName name="OPINION">[5]Dictamen!$B$6:$C$11</definedName>
    <definedName name="presidencia">#REF!</definedName>
    <definedName name="PRODIM">'[1]ANEXO 4'!#REF!</definedName>
    <definedName name="PRODIMDF">[1]LISTAS!$B$4:$B$11</definedName>
    <definedName name="Q">#REF!</definedName>
    <definedName name="RASTREO">#REF!</definedName>
    <definedName name="REPETIDO">#REF!</definedName>
    <definedName name="REVESTIDO">#REF!</definedName>
    <definedName name="Rubro" localSheetId="5">[2]Datos!$M$2:$M$8</definedName>
    <definedName name="Rubro">[3]Datos!$M$2:$M$8</definedName>
    <definedName name="rvtwgwt4c">#REF!</definedName>
    <definedName name="S">#REF!</definedName>
    <definedName name="SA">#REF!</definedName>
    <definedName name="SDD">#REF!</definedName>
    <definedName name="SDF">#REF!</definedName>
    <definedName name="SiNo" localSheetId="5">'[2]Anexo 4A'!$X$2:$X$3</definedName>
    <definedName name="SiNo">'[3]Anexo 4A'!$X$2:$X$3</definedName>
    <definedName name="ssssssssssss">#REF!</definedName>
    <definedName name="TECHUMBRE">#REF!</definedName>
    <definedName name="TEMPLO">#REF!</definedName>
    <definedName name="_xlnm.Print_Titles" localSheetId="5">'ANALITICO DE PLAZAS'!$1:$6</definedName>
    <definedName name="_xlnm.Print_Titles" localSheetId="1">'CLASF. ADMIVA'!$1:$7</definedName>
    <definedName name="_xlnm.Print_Titles" localSheetId="0">'CLASIF. COG'!$1:$9</definedName>
    <definedName name="_xlnm.Print_Titles">#REF!</definedName>
  </definedNames>
  <calcPr calcId="191029"/>
</workbook>
</file>

<file path=xl/calcChain.xml><?xml version="1.0" encoding="utf-8"?>
<calcChain xmlns="http://schemas.openxmlformats.org/spreadsheetml/2006/main">
  <c r="G11" i="4" l="1"/>
  <c r="G59" i="9"/>
  <c r="G49" i="9"/>
  <c r="G14" i="4" l="1"/>
  <c r="G11" i="9" l="1"/>
  <c r="F13" i="7" s="1"/>
  <c r="D334" i="13"/>
  <c r="D328" i="13"/>
  <c r="D323" i="13"/>
  <c r="D318" i="13"/>
  <c r="D304" i="13"/>
  <c r="D300" i="13"/>
  <c r="D296" i="13"/>
  <c r="D288" i="13"/>
  <c r="D283" i="13"/>
  <c r="D273" i="13"/>
  <c r="D268" i="13"/>
  <c r="D261" i="13"/>
  <c r="D256" i="13"/>
  <c r="D249" i="13"/>
  <c r="D244" i="13"/>
  <c r="D218" i="13"/>
  <c r="D214" i="13"/>
  <c r="D210" i="13"/>
  <c r="D204" i="13"/>
  <c r="D197" i="13"/>
  <c r="D189" i="13"/>
  <c r="D182" i="13"/>
  <c r="D178" i="13"/>
  <c r="D173" i="13"/>
  <c r="D168" i="13"/>
  <c r="D164" i="13"/>
  <c r="D153" i="13"/>
  <c r="D147" i="13"/>
  <c r="D137" i="13"/>
  <c r="D133" i="13"/>
  <c r="D129" i="13"/>
  <c r="D122" i="13"/>
  <c r="D117" i="13"/>
  <c r="D113" i="13"/>
  <c r="D109" i="13"/>
  <c r="D94" i="13"/>
  <c r="D90" i="13"/>
  <c r="D70" i="13"/>
  <c r="D61" i="13"/>
  <c r="D55" i="13"/>
  <c r="D46" i="13"/>
  <c r="D43" i="13"/>
  <c r="D38" i="13"/>
  <c r="D35" i="13"/>
  <c r="D31" i="13"/>
  <c r="D27" i="13"/>
  <c r="D23" i="13"/>
  <c r="D18" i="13"/>
  <c r="D335" i="13" l="1"/>
  <c r="G19" i="9"/>
  <c r="F14" i="7" s="1"/>
  <c r="G29" i="9"/>
  <c r="G75" i="9"/>
  <c r="F19" i="7" s="1"/>
  <c r="F31" i="7" s="1"/>
  <c r="F30" i="7" s="1"/>
  <c r="G71" i="9"/>
  <c r="G63" i="9"/>
  <c r="G39" i="9"/>
  <c r="G10" i="9" l="1"/>
  <c r="F18" i="7" l="1"/>
  <c r="F27" i="7" s="1"/>
  <c r="F17" i="7"/>
  <c r="F16" i="7"/>
  <c r="F26" i="7" s="1"/>
  <c r="F15" i="7"/>
  <c r="F29" i="7" s="1"/>
  <c r="F10" i="7" l="1"/>
  <c r="F25" i="7"/>
  <c r="F12" i="6"/>
  <c r="F28" i="7"/>
  <c r="F12" i="5"/>
  <c r="G10" i="4"/>
</calcChain>
</file>

<file path=xl/sharedStrings.xml><?xml version="1.0" encoding="utf-8"?>
<sst xmlns="http://schemas.openxmlformats.org/spreadsheetml/2006/main" count="993" uniqueCount="330">
  <si>
    <t>Clasificador por Objeto del Gasto</t>
  </si>
  <si>
    <t>Importe</t>
  </si>
  <si>
    <t>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</si>
  <si>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</si>
  <si>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</si>
  <si>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</si>
  <si>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</si>
  <si>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</si>
  <si>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Otras Entidades Paraestatales y organismos</t>
  </si>
  <si>
    <t>Órgano Ejecutivo Municipal</t>
  </si>
  <si>
    <t>Gobierno</t>
  </si>
  <si>
    <t>Desarrollo Social</t>
  </si>
  <si>
    <t>Desarrollo Económico</t>
  </si>
  <si>
    <t>Otras no clasificadas en funciones anteriores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</si>
  <si>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</si>
  <si>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</si>
  <si>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</si>
  <si>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</si>
  <si>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</si>
  <si>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Clasificación Administrativa</t>
  </si>
  <si>
    <t>Clasificador Funcional del Gasto</t>
  </si>
  <si>
    <t xml:space="preserve">Clasificación por Tipo de Gasto </t>
  </si>
  <si>
    <t>De</t>
  </si>
  <si>
    <t>Inversion Publica</t>
  </si>
  <si>
    <t>Deuda Publica</t>
  </si>
  <si>
    <t>CONTADOR GENERAL</t>
  </si>
  <si>
    <t>AUXILIAR A</t>
  </si>
  <si>
    <t>AUXILIAR C</t>
  </si>
  <si>
    <t>AUXILIAR B</t>
  </si>
  <si>
    <r>
      <t xml:space="preserve">Pensiones y Jubilaciones                                                             </t>
    </r>
    <r>
      <rPr>
        <sz val="10"/>
        <color rgb="FF00B0F0"/>
        <rFont val="Arial Nova Cond"/>
        <family val="2"/>
      </rPr>
      <t xml:space="preserve"> Adición DOF 23-12-2015 </t>
    </r>
  </si>
  <si>
    <r>
      <t xml:space="preserve">Participaciones                                                                           </t>
    </r>
    <r>
      <rPr>
        <sz val="10"/>
        <color rgb="FF00B0F0"/>
        <rFont val="Arial Nova Cond"/>
        <family val="2"/>
      </rPr>
      <t xml:space="preserve"> Adición DOF 23-12-2015</t>
    </r>
  </si>
  <si>
    <t>Desempeño de las Funciones</t>
  </si>
  <si>
    <t xml:space="preserve">Prestación de Servicios Públicos </t>
  </si>
  <si>
    <t xml:space="preserve">Planeación, seguimiento y evaluación de políticas públicas </t>
  </si>
  <si>
    <t xml:space="preserve">Administrativos y de Apoyo </t>
  </si>
  <si>
    <t xml:space="preserve">Apoyo al proceso presupuestario y para mejorar la eficiencia institucional </t>
  </si>
  <si>
    <t xml:space="preserve">Adeudos de ejercicios fiscales anteriores </t>
  </si>
  <si>
    <t>TESORERIA MUNICIPAL</t>
  </si>
  <si>
    <t>Plaza/Puesto</t>
  </si>
  <si>
    <t>Tipo de plaza</t>
  </si>
  <si>
    <t>Número de Plazas</t>
  </si>
  <si>
    <t>Aguinaldo</t>
  </si>
  <si>
    <t>Base</t>
  </si>
  <si>
    <t>Confianza</t>
  </si>
  <si>
    <t>hasta</t>
  </si>
  <si>
    <t>-</t>
  </si>
  <si>
    <t>C</t>
  </si>
  <si>
    <t>Subtotal</t>
  </si>
  <si>
    <t>POLICIA A</t>
  </si>
  <si>
    <t>POLICIA B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</si>
  <si>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</si>
  <si>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</si>
  <si>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</si>
  <si>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</si>
  <si>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</si>
  <si>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</si>
  <si>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</si>
  <si>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</si>
  <si>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</si>
  <si>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</si>
  <si>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</si>
  <si>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</si>
  <si>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</si>
  <si>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</si>
  <si>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</si>
  <si>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</si>
  <si>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</si>
  <si>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</si>
  <si>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</si>
  <si>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</si>
  <si>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</si>
  <si>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</si>
  <si>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</si>
  <si>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</si>
  <si>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</si>
  <si>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</si>
  <si>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</si>
  <si>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</si>
  <si>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</si>
  <si>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</si>
  <si>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</si>
  <si>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</si>
  <si>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</si>
  <si>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</si>
  <si>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</si>
  <si>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</si>
  <si>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</si>
  <si>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</si>
  <si>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</si>
  <si>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</si>
  <si>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</si>
  <si>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</si>
  <si>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</si>
  <si>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</si>
  <si>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</si>
  <si>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</si>
  <si>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</si>
  <si>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</si>
  <si>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</si>
  <si>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</si>
  <si>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</si>
  <si>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</si>
  <si>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</si>
  <si>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</si>
  <si>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</si>
  <si>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</si>
  <si>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</si>
  <si>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</si>
  <si>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</si>
  <si>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</si>
  <si>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</si>
  <si>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</si>
  <si>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</si>
  <si>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</si>
  <si>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</si>
  <si>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</si>
  <si>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</si>
  <si>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</si>
  <si>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</si>
  <si>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</si>
  <si>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</si>
  <si>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</si>
  <si>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Clasificación Funcional del Gasto</t>
  </si>
  <si>
    <t>Remuneraciones</t>
  </si>
  <si>
    <t>Prioridades de Gasto / Programas y Proyectos</t>
  </si>
  <si>
    <t>Tabulador de sueldos y salarios</t>
  </si>
  <si>
    <t>Tesorería Municipal</t>
  </si>
  <si>
    <t>CHOFER</t>
  </si>
  <si>
    <t>AUXILIAR</t>
  </si>
  <si>
    <t>H. CASA DE LOS PUEBLOS, AYUTLA DE LOS LIBRES, GRO.</t>
  </si>
  <si>
    <t>H. Ayuntamiento Municipal de Ayutla de los Libres, Guerrero</t>
  </si>
  <si>
    <t>01010 CONCEJO MUNICIPAL COMUNITARIO</t>
  </si>
  <si>
    <t>PRESIDENTA MUNICIPAL</t>
  </si>
  <si>
    <t>TESORERO MUNICIPAL</t>
  </si>
  <si>
    <t>SINDICA MUNICIPAL</t>
  </si>
  <si>
    <t>CONCEJERO MUNICIPAL COMUNITARIO</t>
  </si>
  <si>
    <t>SECRETARIO PARTICULAR</t>
  </si>
  <si>
    <t>01020 COMISION DE RELATORÍA MUNICIPAL</t>
  </si>
  <si>
    <t>TITULAR A</t>
  </si>
  <si>
    <t>APOYO B</t>
  </si>
  <si>
    <t>S</t>
  </si>
  <si>
    <t>APOYO X</t>
  </si>
  <si>
    <t>01030 COMISION DE ORGANO DE CONTROL INTERNO MUNICIPAL</t>
  </si>
  <si>
    <t>TITULAR B</t>
  </si>
  <si>
    <t>01040 COMISION DE OFICIALIA DE PARTES MUNICIPAL</t>
  </si>
  <si>
    <t>TITULAR C</t>
  </si>
  <si>
    <t>01050 COMISION DE TRANSPARENCIA MUNICIPAL</t>
  </si>
  <si>
    <t>01060 COMISION DE INSTANCIA TECNICA DE EVALUACION AL DESEMPEÑO MUNICIPAL</t>
  </si>
  <si>
    <t>TITULAR D</t>
  </si>
  <si>
    <t>01070 COMISION DE OFICIALIA MAYOR MUNICIPAL</t>
  </si>
  <si>
    <t>APOYO D</t>
  </si>
  <si>
    <t>01080 COMISION DE PLANEACION Y PRESUPUESTO MUNICIPAL</t>
  </si>
  <si>
    <t>02010 COMISION DE COMERCIO Y ABASTO MUNICIPAL</t>
  </si>
  <si>
    <t>SUBTITULAR A</t>
  </si>
  <si>
    <t>APOYO P</t>
  </si>
  <si>
    <t>VELADOR A</t>
  </si>
  <si>
    <t>VELADOR B</t>
  </si>
  <si>
    <t>02020 COMISION DE REGLAMENTOS  Y ESPECTACULOS MUNICIPAL</t>
  </si>
  <si>
    <t>APOYO N</t>
  </si>
  <si>
    <t>APOYO AO</t>
  </si>
  <si>
    <t>02030 COMISION DE RASTRO MUNICIPAL</t>
  </si>
  <si>
    <t>APOYO AA</t>
  </si>
  <si>
    <t>APOYO AB</t>
  </si>
  <si>
    <t>APOYO AI</t>
  </si>
  <si>
    <t>APOYO AY</t>
  </si>
  <si>
    <t>02040 COMISION DE EDUCACION MUNICIPAL</t>
  </si>
  <si>
    <t>TITULAR DE BIBLIOTECA</t>
  </si>
  <si>
    <t>APOYO H</t>
  </si>
  <si>
    <t>APOYO Q</t>
  </si>
  <si>
    <t>APOYO V</t>
  </si>
  <si>
    <t>APOYO Z</t>
  </si>
  <si>
    <t>APOYO AG</t>
  </si>
  <si>
    <t>APOYO AJ</t>
  </si>
  <si>
    <t>APOYO AM</t>
  </si>
  <si>
    <t>APOYO AU</t>
  </si>
  <si>
    <t>APOYO BB</t>
  </si>
  <si>
    <t>APOYO BD</t>
  </si>
  <si>
    <t>APOYO BK</t>
  </si>
  <si>
    <t>AUXILIAR DE BIBLIOTECA MUNICIPAL</t>
  </si>
  <si>
    <t>02050 COMISIÓN DE JUVENTUD MUNICIPAL</t>
  </si>
  <si>
    <t>02060 COMISION DE DEPORTE Y CULTURA MUNICIPAL</t>
  </si>
  <si>
    <t>TITULAR DE MUSEO</t>
  </si>
  <si>
    <t>AUXILIAR DE MUSEO</t>
  </si>
  <si>
    <t>APOYO R</t>
  </si>
  <si>
    <t>APOYO AH</t>
  </si>
  <si>
    <t>APOYO AP</t>
  </si>
  <si>
    <t>APOYO AQ</t>
  </si>
  <si>
    <t>APOYO AX</t>
  </si>
  <si>
    <t>APOYO BE</t>
  </si>
  <si>
    <t>APOYO BJ</t>
  </si>
  <si>
    <t>02070 COMISION DE VIGILANCIA MUNICIPAL</t>
  </si>
  <si>
    <t>02080 COMISION DE COMUNICACIÓN SOCIAL MUNICIPAL</t>
  </si>
  <si>
    <t>02090 COMISION DE INFORMATICA Y TECNOLOGIA MUNICIPAL</t>
  </si>
  <si>
    <t>03010 COMISION DE DESARROLLO RURAL MUNICIPAL</t>
  </si>
  <si>
    <t>APOYO E</t>
  </si>
  <si>
    <t>APOYO AD</t>
  </si>
  <si>
    <t>APOYO AR</t>
  </si>
  <si>
    <t>03020 COMISION DE ASUNTOS AGRARIOS MUNICIPAL</t>
  </si>
  <si>
    <t>03030 COMISION DE ECOLOGIA Y MEDIO AMBIENTE MUNICIPAL</t>
  </si>
  <si>
    <t>03040 COMISION DE OBRAS PUBLICAS MUNICIPAL</t>
  </si>
  <si>
    <t>CONTADOR</t>
  </si>
  <si>
    <t>SUBTITULAR B</t>
  </si>
  <si>
    <t>03050 COMISION DE DESARROLLO URBANO MUNICIPAL</t>
  </si>
  <si>
    <t>APOYO AK</t>
  </si>
  <si>
    <t>03060 COMISION DEL DIF MUNICIPAL</t>
  </si>
  <si>
    <t>PRESIDENTA DEL DIF</t>
  </si>
  <si>
    <t>APOYO G</t>
  </si>
  <si>
    <t>APOYO S</t>
  </si>
  <si>
    <t>APOYO BL</t>
  </si>
  <si>
    <t>NUTRIOLOGA</t>
  </si>
  <si>
    <t>03070 COMISION DE ATENCION A LA MUJER MUNICIPAL</t>
  </si>
  <si>
    <t>03080 COMISION DE GESTORIA SOCIAL MUNICIPAL</t>
  </si>
  <si>
    <t>APOYO AW</t>
  </si>
  <si>
    <t>03090 COMISION DE ASUNTOS JURIDICOS MUNICIPAL</t>
  </si>
  <si>
    <t>03100 COMISION DE COMEDOR MUNICIPAL</t>
  </si>
  <si>
    <t>04010 COMISION DE TRANSPORTE Y VIALIDAD MUNICIPAL</t>
  </si>
  <si>
    <t>APOYO AC</t>
  </si>
  <si>
    <t>APOYO AE</t>
  </si>
  <si>
    <t>APOYO BN</t>
  </si>
  <si>
    <t>APOYO BP</t>
  </si>
  <si>
    <t>04020 COMISION DE ALUMBRADO PUBLICO MUNICIPAL</t>
  </si>
  <si>
    <t>APOYO A</t>
  </si>
  <si>
    <t>APOYO L</t>
  </si>
  <si>
    <t>04030 COMISION DE SALUD MUNICIPAL</t>
  </si>
  <si>
    <t>ENLACE</t>
  </si>
  <si>
    <t>APOYO BI</t>
  </si>
  <si>
    <t>04040 COMISION DE DISCAPACITADOS MUNICIPAL</t>
  </si>
  <si>
    <t>APOYO BG</t>
  </si>
  <si>
    <t>04050 COMISION DE ASUNTOS INDIGENAS Y AFROMEXICANOS MUNICIPAL</t>
  </si>
  <si>
    <t>04060 COMISION DE TURISMO MUNICIPAL</t>
  </si>
  <si>
    <t>04070 COMISION DE LIMPIA MUNICIPAL</t>
  </si>
  <si>
    <t>APOYO F</t>
  </si>
  <si>
    <t>APOYO I</t>
  </si>
  <si>
    <t>APOYO J</t>
  </si>
  <si>
    <t>APOYO K</t>
  </si>
  <si>
    <t>APOYO O</t>
  </si>
  <si>
    <t>APOYO W</t>
  </si>
  <si>
    <t>APOYO Y</t>
  </si>
  <si>
    <t>APOYO AL</t>
  </si>
  <si>
    <t>APOYO AN</t>
  </si>
  <si>
    <t>APOYO AT</t>
  </si>
  <si>
    <t>APOYO AV</t>
  </si>
  <si>
    <t>APOYO AZ</t>
  </si>
  <si>
    <t>APOYO BA</t>
  </si>
  <si>
    <t>APOYO BF</t>
  </si>
  <si>
    <t>APOYO BM</t>
  </si>
  <si>
    <t>APOYO BO</t>
  </si>
  <si>
    <t>04080 COMISION DE PANTEON MUNICIPAL</t>
  </si>
  <si>
    <t>04090 COMISION DE JARDINERIA MUNICIPAL</t>
  </si>
  <si>
    <t>APOYO AF</t>
  </si>
  <si>
    <t>APOYO BH</t>
  </si>
  <si>
    <t>06010 COMISION DE REGISTRO CIVIL MUNICIPAL</t>
  </si>
  <si>
    <t>APOYO AS</t>
  </si>
  <si>
    <t>08010 COMISION DE TESORERIA MUNICIPAL</t>
  </si>
  <si>
    <t>08020 COMISION DE CATASTRO MUNICIPAL</t>
  </si>
  <si>
    <t>APOYO U</t>
  </si>
  <si>
    <t>08030 COMISION DE AGUA POTABLE Y ALCANTARILLADO MUNICIPAL</t>
  </si>
  <si>
    <t>APOYO C</t>
  </si>
  <si>
    <t>APOYO M</t>
  </si>
  <si>
    <t>APOYO BC</t>
  </si>
  <si>
    <t>08040 COMISION DE INGRESOS MUNICIPAL</t>
  </si>
  <si>
    <t>APOYO T</t>
  </si>
  <si>
    <t>08050 COMISION DE EGRESOS MUNICIPAL</t>
  </si>
  <si>
    <t>08060 COMISION DE CONTROL PATRIMONIAL MUNICIPAL</t>
  </si>
  <si>
    <t>08070 COMISION DE PARQUE VEHICULAR MUNICIPAL</t>
  </si>
  <si>
    <t>05010 COMISION DE PROTECCION CIUDADANA Y SEGURIDAD PUBLICA MUNICIPAL</t>
  </si>
  <si>
    <t>COMISIONADO TITULAR</t>
  </si>
  <si>
    <t>PRIMER COMANDANTE</t>
  </si>
  <si>
    <t>SEGUNDO COMANDANTE</t>
  </si>
  <si>
    <t>SEGURIDAD</t>
  </si>
  <si>
    <t>ADMINISTRATIVO</t>
  </si>
  <si>
    <t>05020 COMISION DE TRANSITO MUNICIPAL</t>
  </si>
  <si>
    <t>05030 COMISION DE PROTECCION CIVIL MUNICIPAL</t>
  </si>
  <si>
    <t>05040 COMISION DE PREVENCION DEL DELITO MUNICIPAL</t>
  </si>
  <si>
    <t>Municipio de General Ayutla de los Libres , Guerrero.</t>
  </si>
  <si>
    <t>Norma para armonizar la presentación de la información adicional del Proyecto del 
Presupuesto de Egresos.</t>
  </si>
  <si>
    <t>Concejo Municipal Comunitario</t>
  </si>
  <si>
    <t>Comisión de Relatoría Municipal</t>
  </si>
  <si>
    <t>Comision de Organo de Control Interno Municipal</t>
  </si>
  <si>
    <t>Comision de Oficialia de Partes Municipal</t>
  </si>
  <si>
    <t>Comision de Transparencia Municipal</t>
  </si>
  <si>
    <t xml:space="preserve">Comision de Instancia Tecnica de Evaluacion al Desempeño Municipal </t>
  </si>
  <si>
    <t>Comision de Oficialia Mayor Municipal</t>
  </si>
  <si>
    <t>Comisión de Planeacion y Presupuesto Municipal</t>
  </si>
  <si>
    <t>Comision de Comercio y Abasto Municipal</t>
  </si>
  <si>
    <t>Comision de Reglamentos  y Espectaculos Municipal</t>
  </si>
  <si>
    <t>Comision de Rastro Municipal</t>
  </si>
  <si>
    <t>Comision de Educacion Municipal</t>
  </si>
  <si>
    <t>Comision de Juventud Municipal</t>
  </si>
  <si>
    <t>Comision de Deporte y Cultura Municipal</t>
  </si>
  <si>
    <t>Comision de Vigilancia Municipal</t>
  </si>
  <si>
    <t>Comision de Comunicación Social Municipal</t>
  </si>
  <si>
    <t>Comision de Informatica y Tecnologia Municipal</t>
  </si>
  <si>
    <t>Comision de Desarrollo Rural Municipal</t>
  </si>
  <si>
    <t>Comision de Asuntos Agrarios Municipal</t>
  </si>
  <si>
    <t>Comision de Ecologia y Medio Ambiente Municipal</t>
  </si>
  <si>
    <t>Comision de Obras Publicas Municipal</t>
  </si>
  <si>
    <t>Comision de Desarrollo Urbano Municipal</t>
  </si>
  <si>
    <t>Comisión del DIF Municipal</t>
  </si>
  <si>
    <t>Comision de Atencion a la Mujer Municipal</t>
  </si>
  <si>
    <t>Comision de Gestoria Social Municipal</t>
  </si>
  <si>
    <t>Comision de Asuntos Juridicos Municipal</t>
  </si>
  <si>
    <t>Comision de Comedor Municipal</t>
  </si>
  <si>
    <t>Comision de Transporte y Vialidad Municipal</t>
  </si>
  <si>
    <t>Comision de Alumbrado Publico Municipal</t>
  </si>
  <si>
    <t>Comision de Salud Municipal</t>
  </si>
  <si>
    <t>Comision de Discapacitados Municipal</t>
  </si>
  <si>
    <t>Comisión de Asuntos Indigenas y Afromexicanos Municipal</t>
  </si>
  <si>
    <t>Comision de Turismo Municipal</t>
  </si>
  <si>
    <t>Comision de Limpia Municipal</t>
  </si>
  <si>
    <t>Comision de Panteon Municipal</t>
  </si>
  <si>
    <t>Comision de Jardineria Municipal</t>
  </si>
  <si>
    <t>Comision de Registro Civil Municipal</t>
  </si>
  <si>
    <t>Comision de Tesoreria Municipal</t>
  </si>
  <si>
    <t>Comision de Catastro Municipal</t>
  </si>
  <si>
    <t>Comision de Agua Potable y Alcantarillado Municipal</t>
  </si>
  <si>
    <t>Comision de Ingresos Municipal</t>
  </si>
  <si>
    <t>Comision de Egresos Municipal</t>
  </si>
  <si>
    <t>Comision de Control Patrimonial Municipal</t>
  </si>
  <si>
    <t>Comision de Parque Vehicular Municipal</t>
  </si>
  <si>
    <t>Comision de Proteccion Ciudadana y Seguridad Publica Municipal</t>
  </si>
  <si>
    <t>Comision de Transito Municipal</t>
  </si>
  <si>
    <t>Comision de Proteccion Civil Municipal</t>
  </si>
  <si>
    <t>Comision de Prevencion del delito Municipal</t>
  </si>
  <si>
    <t>Municipio Ayutla de los Libres , Guerrero.</t>
  </si>
  <si>
    <t>Municipio de Ayutla de los Libres , Guerrero.</t>
  </si>
  <si>
    <t>Municipio de  Ayutla de los Libres , Guerrero.</t>
  </si>
  <si>
    <t>Proyecto del Presupuesto de Egresos para el Ejercicio Fiscal 2026</t>
  </si>
  <si>
    <t>Presupuesto de Egresos para el Ejercicio Fiscal 2026</t>
  </si>
  <si>
    <t>Norma para armonizar la presentación de la información adicional del 
Proyecto del Presupuesto de Egresos.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</si>
</sst>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\-#,##0.00\ "/>
    <numFmt numFmtId="165" formatCode="_(* #,##0.00_);_(* \(#,##0.00\);_(* &quot;-&quot;??_);_(@_)"/>
    <numFmt numFmtId="166" formatCode="_-[$$-80A]* #,##0.00_-;\-[$$-80A]* #,##0.00_-;_-[$$-80A]* &quot;-&quot;??_-;_-@_-"/>
    <numFmt numFmtId="167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ova Cond"/>
      <family val="2"/>
    </font>
    <font>
      <sz val="10"/>
      <color theme="1"/>
      <name val="Arial Nova Cond"/>
      <family val="2"/>
    </font>
    <font>
      <sz val="10"/>
      <color rgb="FF00B0F0"/>
      <name val="Arial Nova Cond"/>
      <family val="2"/>
    </font>
    <font>
      <sz val="12"/>
      <color theme="1"/>
      <name val="Arial Nova Cond"/>
      <family val="2"/>
    </font>
    <font>
      <u/>
      <sz val="10"/>
      <color theme="1"/>
      <name val="Arial Nova Cond"/>
      <family val="2"/>
    </font>
    <font>
      <b/>
      <sz val="11"/>
      <color theme="0"/>
      <name val="Arial Nova Cond"/>
      <family val="2"/>
    </font>
    <font>
      <b/>
      <sz val="12"/>
      <color theme="0"/>
      <name val="Arial Nova Cond"/>
      <family val="2"/>
    </font>
    <font>
      <b/>
      <sz val="9"/>
      <name val="Arial Narrow"/>
      <family val="2"/>
    </font>
    <font>
      <sz val="11"/>
      <color rgb="FF000000"/>
      <name val="Arial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8"/>
      <name val="Arial Nova Cond"/>
      <family val="2"/>
    </font>
    <font>
      <sz val="10"/>
      <name val="Arial Nova Cond"/>
      <family val="2"/>
    </font>
    <font>
      <sz val="10"/>
      <color indexed="10"/>
      <name val="Arial Nova Cond"/>
      <family val="2"/>
    </font>
    <font>
      <b/>
      <sz val="8"/>
      <name val="Arial Nova Cond"/>
      <family val="2"/>
    </font>
    <font>
      <sz val="7"/>
      <name val="Arial Nova Cond"/>
      <family val="2"/>
    </font>
    <font>
      <sz val="10"/>
      <color theme="0"/>
      <name val="Arial Nova Cond"/>
      <family val="2"/>
    </font>
    <font>
      <b/>
      <sz val="10"/>
      <color theme="0"/>
      <name val="Arial Nova Cond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sz val="8"/>
      <color theme="0"/>
      <name val="Arial Narrow"/>
      <family val="2"/>
    </font>
    <font>
      <sz val="8"/>
      <color theme="1"/>
      <name val="Arial"/>
      <family val="2"/>
    </font>
    <font>
      <b/>
      <sz val="8"/>
      <color theme="0"/>
      <name val="Arial Nova Cond"/>
      <family val="2"/>
    </font>
    <font>
      <b/>
      <sz val="14"/>
      <color theme="0"/>
      <name val="Arial Nova Cond"/>
      <family val="2"/>
    </font>
    <font>
      <b/>
      <u/>
      <sz val="14"/>
      <color theme="0"/>
      <name val="Arial Nova Cond"/>
      <family val="2"/>
    </font>
    <font>
      <sz val="12"/>
      <color theme="0"/>
      <name val="Arial Nova Cond"/>
      <family val="2"/>
    </font>
    <font>
      <sz val="8"/>
      <color theme="0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4" fillId="0" borderId="0"/>
  </cellStyleXfs>
  <cellXfs count="135">
    <xf numFmtId="0" fontId="0" fillId="0" borderId="0" xfId="0"/>
    <xf numFmtId="0" fontId="4" fillId="0" borderId="0" xfId="0" applyFont="1"/>
    <xf numFmtId="0" fontId="4" fillId="0" borderId="4" xfId="0" applyFont="1" applyBorder="1"/>
    <xf numFmtId="0" fontId="4" fillId="0" borderId="3" xfId="0" applyFont="1" applyBorder="1"/>
    <xf numFmtId="0" fontId="4" fillId="0" borderId="2" xfId="0" applyFont="1" applyBorder="1"/>
    <xf numFmtId="164" fontId="4" fillId="0" borderId="1" xfId="0" applyNumberFormat="1" applyFont="1" applyBorder="1"/>
    <xf numFmtId="43" fontId="4" fillId="0" borderId="3" xfId="1" applyFont="1" applyBorder="1"/>
    <xf numFmtId="0" fontId="6" fillId="0" borderId="0" xfId="0" applyFont="1"/>
    <xf numFmtId="43" fontId="7" fillId="0" borderId="3" xfId="1" applyFont="1" applyBorder="1"/>
    <xf numFmtId="0" fontId="12" fillId="0" borderId="0" xfId="6" applyFont="1" applyAlignment="1">
      <alignment vertical="center"/>
    </xf>
    <xf numFmtId="0" fontId="10" fillId="0" borderId="11" xfId="4" applyFont="1" applyBorder="1" applyAlignment="1">
      <alignment horizontal="center" vertical="center" wrapText="1"/>
    </xf>
    <xf numFmtId="166" fontId="10" fillId="0" borderId="11" xfId="4" applyNumberFormat="1" applyFont="1" applyBorder="1" applyAlignment="1">
      <alignment horizontal="center" vertical="center" wrapText="1"/>
    </xf>
    <xf numFmtId="0" fontId="13" fillId="0" borderId="11" xfId="6" applyFont="1" applyBorder="1" applyAlignment="1">
      <alignment horizontal="center" vertical="center"/>
    </xf>
    <xf numFmtId="166" fontId="13" fillId="0" borderId="11" xfId="6" applyNumberFormat="1" applyFont="1" applyBorder="1" applyAlignment="1">
      <alignment horizontal="center" vertical="center"/>
    </xf>
    <xf numFmtId="0" fontId="13" fillId="0" borderId="12" xfId="6" applyFont="1" applyBorder="1" applyAlignment="1">
      <alignment vertical="center"/>
    </xf>
    <xf numFmtId="0" fontId="13" fillId="0" borderId="11" xfId="6" applyFont="1" applyBorder="1" applyAlignment="1">
      <alignment vertical="center"/>
    </xf>
    <xf numFmtId="0" fontId="15" fillId="0" borderId="0" xfId="7" applyFont="1"/>
    <xf numFmtId="0" fontId="16" fillId="0" borderId="0" xfId="7" applyFont="1"/>
    <xf numFmtId="0" fontId="17" fillId="0" borderId="0" xfId="7" applyFont="1"/>
    <xf numFmtId="0" fontId="15" fillId="0" borderId="0" xfId="7" applyFont="1" applyAlignment="1">
      <alignment vertical="top"/>
    </xf>
    <xf numFmtId="4" fontId="18" fillId="0" borderId="0" xfId="7" quotePrefix="1" applyNumberFormat="1" applyFont="1" applyAlignment="1">
      <alignment vertical="top"/>
    </xf>
    <xf numFmtId="4" fontId="18" fillId="0" borderId="0" xfId="7" applyNumberFormat="1" applyFont="1" applyAlignment="1">
      <alignment vertical="top"/>
    </xf>
    <xf numFmtId="0" fontId="15" fillId="0" borderId="0" xfId="7" applyFont="1" applyAlignment="1">
      <alignment vertical="top" wrapText="1"/>
    </xf>
    <xf numFmtId="4" fontId="15" fillId="0" borderId="0" xfId="7" applyNumberFormat="1" applyFont="1" applyAlignment="1">
      <alignment vertical="top"/>
    </xf>
    <xf numFmtId="0" fontId="15" fillId="0" borderId="0" xfId="7" quotePrefix="1" applyFont="1" applyAlignment="1">
      <alignment vertical="top"/>
    </xf>
    <xf numFmtId="4" fontId="15" fillId="0" borderId="0" xfId="7" quotePrefix="1" applyNumberFormat="1" applyFont="1" applyAlignment="1">
      <alignment vertical="top"/>
    </xf>
    <xf numFmtId="0" fontId="18" fillId="0" borderId="0" xfId="7" quotePrefix="1" applyFont="1" applyAlignment="1">
      <alignment vertical="top"/>
    </xf>
    <xf numFmtId="0" fontId="19" fillId="0" borderId="0" xfId="7" applyFont="1" applyAlignment="1">
      <alignment horizontal="left" vertical="center"/>
    </xf>
    <xf numFmtId="0" fontId="18" fillId="0" borderId="0" xfId="7" applyFont="1" applyAlignment="1">
      <alignment vertical="top"/>
    </xf>
    <xf numFmtId="0" fontId="13" fillId="0" borderId="12" xfId="6" applyFont="1" applyBorder="1" applyAlignment="1">
      <alignment vertical="center" wrapText="1"/>
    </xf>
    <xf numFmtId="166" fontId="12" fillId="0" borderId="0" xfId="6" applyNumberFormat="1" applyFont="1" applyAlignment="1">
      <alignment vertical="center"/>
    </xf>
    <xf numFmtId="0" fontId="20" fillId="0" borderId="0" xfId="7" applyFont="1"/>
    <xf numFmtId="0" fontId="20" fillId="0" borderId="0" xfId="7" applyFont="1" applyAlignment="1">
      <alignment horizontal="center" vertical="top"/>
    </xf>
    <xf numFmtId="2" fontId="16" fillId="0" borderId="0" xfId="7" applyNumberFormat="1" applyFont="1"/>
    <xf numFmtId="4" fontId="4" fillId="0" borderId="0" xfId="0" applyNumberFormat="1" applyFont="1"/>
    <xf numFmtId="164" fontId="4" fillId="0" borderId="0" xfId="0" applyNumberFormat="1" applyFont="1"/>
    <xf numFmtId="0" fontId="15" fillId="0" borderId="0" xfId="7" applyFont="1" applyAlignment="1">
      <alignment wrapText="1"/>
    </xf>
    <xf numFmtId="4" fontId="15" fillId="0" borderId="0" xfId="7" applyNumberFormat="1" applyFont="1"/>
    <xf numFmtId="0" fontId="10" fillId="3" borderId="12" xfId="4" applyFont="1" applyFill="1" applyBorder="1" applyAlignment="1">
      <alignment horizontal="left" vertical="center"/>
    </xf>
    <xf numFmtId="0" fontId="24" fillId="4" borderId="12" xfId="6" applyFont="1" applyFill="1" applyBorder="1" applyAlignment="1">
      <alignment horizontal="center" vertical="center"/>
    </xf>
    <xf numFmtId="0" fontId="24" fillId="4" borderId="11" xfId="6" applyFont="1" applyFill="1" applyBorder="1" applyAlignment="1">
      <alignment horizontal="center" vertical="center"/>
    </xf>
    <xf numFmtId="166" fontId="24" fillId="4" borderId="11" xfId="6" applyNumberFormat="1" applyFont="1" applyFill="1" applyBorder="1" applyAlignment="1">
      <alignment horizontal="center" vertical="center"/>
    </xf>
    <xf numFmtId="0" fontId="10" fillId="3" borderId="12" xfId="4" applyFont="1" applyFill="1" applyBorder="1" applyAlignment="1">
      <alignment horizontal="left" vertical="center" wrapText="1"/>
    </xf>
    <xf numFmtId="0" fontId="13" fillId="0" borderId="11" xfId="6" quotePrefix="1" applyFont="1" applyBorder="1" applyAlignment="1">
      <alignment horizontal="center" vertical="center"/>
    </xf>
    <xf numFmtId="167" fontId="25" fillId="0" borderId="0" xfId="0" applyNumberFormat="1" applyFont="1"/>
    <xf numFmtId="167" fontId="12" fillId="0" borderId="0" xfId="6" applyNumberFormat="1" applyFont="1" applyAlignment="1">
      <alignment vertical="center"/>
    </xf>
    <xf numFmtId="0" fontId="24" fillId="4" borderId="13" xfId="6" applyFont="1" applyFill="1" applyBorder="1" applyAlignment="1">
      <alignment horizontal="center" vertical="center"/>
    </xf>
    <xf numFmtId="166" fontId="24" fillId="4" borderId="13" xfId="6" applyNumberFormat="1" applyFont="1" applyFill="1" applyBorder="1" applyAlignment="1">
      <alignment horizontal="center" vertical="center"/>
    </xf>
    <xf numFmtId="0" fontId="24" fillId="4" borderId="8" xfId="4" applyFont="1" applyFill="1" applyBorder="1" applyAlignment="1">
      <alignment horizontal="center" vertical="center" wrapText="1"/>
    </xf>
    <xf numFmtId="0" fontId="24" fillId="4" borderId="10" xfId="6" applyFont="1" applyFill="1" applyBorder="1" applyAlignment="1">
      <alignment horizontal="center" vertical="center"/>
    </xf>
    <xf numFmtId="166" fontId="24" fillId="4" borderId="10" xfId="6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vertical="center"/>
    </xf>
    <xf numFmtId="0" fontId="10" fillId="6" borderId="10" xfId="4" applyFont="1" applyFill="1" applyBorder="1" applyAlignment="1">
      <alignment horizontal="center" vertical="center" wrapText="1"/>
    </xf>
    <xf numFmtId="166" fontId="10" fillId="6" borderId="10" xfId="4" applyNumberFormat="1" applyFont="1" applyFill="1" applyBorder="1" applyAlignment="1">
      <alignment horizontal="center" vertical="center" wrapText="1"/>
    </xf>
    <xf numFmtId="43" fontId="15" fillId="0" borderId="0" xfId="1" applyFont="1" applyFill="1"/>
    <xf numFmtId="43" fontId="20" fillId="0" borderId="0" xfId="1" applyFont="1" applyAlignment="1">
      <alignment horizontal="center" vertical="top"/>
    </xf>
    <xf numFmtId="43" fontId="15" fillId="0" borderId="0" xfId="1" applyFont="1" applyAlignment="1">
      <alignment vertical="top"/>
    </xf>
    <xf numFmtId="0" fontId="9" fillId="5" borderId="5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43" fontId="15" fillId="0" borderId="0" xfId="7" applyNumberFormat="1" applyFont="1" applyAlignment="1">
      <alignment vertical="top"/>
    </xf>
    <xf numFmtId="0" fontId="3" fillId="6" borderId="5" xfId="0" applyFont="1" applyFill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20" fillId="2" borderId="14" xfId="7" applyFont="1" applyFill="1" applyBorder="1" applyAlignment="1">
      <alignment horizontal="center" vertical="top"/>
    </xf>
    <xf numFmtId="0" fontId="20" fillId="2" borderId="16" xfId="7" applyFont="1" applyFill="1" applyBorder="1" applyAlignment="1">
      <alignment horizontal="center" vertical="top"/>
    </xf>
    <xf numFmtId="0" fontId="21" fillId="2" borderId="16" xfId="7" applyFont="1" applyFill="1" applyBorder="1" applyAlignment="1">
      <alignment horizontal="center" vertical="top"/>
    </xf>
    <xf numFmtId="43" fontId="21" fillId="2" borderId="17" xfId="1" applyFont="1" applyFill="1" applyBorder="1" applyAlignment="1">
      <alignment horizontal="center" vertical="top"/>
    </xf>
    <xf numFmtId="0" fontId="26" fillId="5" borderId="12" xfId="7" applyFont="1" applyFill="1" applyBorder="1" applyAlignment="1">
      <alignment horizontal="left" vertical="center"/>
    </xf>
    <xf numFmtId="0" fontId="26" fillId="5" borderId="0" xfId="7" quotePrefix="1" applyFont="1" applyFill="1" applyAlignment="1">
      <alignment vertical="top" wrapText="1"/>
    </xf>
    <xf numFmtId="4" fontId="26" fillId="5" borderId="0" xfId="7" quotePrefix="1" applyNumberFormat="1" applyFont="1" applyFill="1" applyAlignment="1">
      <alignment vertical="top"/>
    </xf>
    <xf numFmtId="0" fontId="21" fillId="5" borderId="0" xfId="7" applyFont="1" applyFill="1" applyAlignment="1">
      <alignment horizontal="center" vertical="top"/>
    </xf>
    <xf numFmtId="4" fontId="26" fillId="5" borderId="0" xfId="7" applyNumberFormat="1" applyFont="1" applyFill="1" applyAlignment="1">
      <alignment vertical="top"/>
    </xf>
    <xf numFmtId="43" fontId="26" fillId="5" borderId="18" xfId="1" applyFont="1" applyFill="1" applyBorder="1" applyAlignment="1">
      <alignment horizontal="right" vertical="center"/>
    </xf>
    <xf numFmtId="0" fontId="18" fillId="0" borderId="12" xfId="7" applyFont="1" applyBorder="1" applyAlignment="1">
      <alignment horizontal="left" vertical="center"/>
    </xf>
    <xf numFmtId="43" fontId="18" fillId="0" borderId="18" xfId="1" applyFont="1" applyBorder="1" applyAlignment="1">
      <alignment horizontal="right" vertical="center"/>
    </xf>
    <xf numFmtId="0" fontId="15" fillId="0" borderId="12" xfId="7" applyFont="1" applyBorder="1" applyAlignment="1">
      <alignment vertical="top"/>
    </xf>
    <xf numFmtId="0" fontId="15" fillId="0" borderId="0" xfId="7" applyFont="1" applyAlignment="1">
      <alignment horizontal="left" vertical="center"/>
    </xf>
    <xf numFmtId="43" fontId="15" fillId="0" borderId="18" xfId="1" applyFont="1" applyBorder="1" applyAlignment="1">
      <alignment vertical="top"/>
    </xf>
    <xf numFmtId="43" fontId="15" fillId="0" borderId="18" xfId="1" applyFont="1" applyBorder="1" applyAlignment="1">
      <alignment horizontal="right" vertical="center"/>
    </xf>
    <xf numFmtId="0" fontId="18" fillId="0" borderId="15" xfId="7" quotePrefix="1" applyFont="1" applyBorder="1" applyAlignment="1">
      <alignment vertical="top"/>
    </xf>
    <xf numFmtId="0" fontId="15" fillId="0" borderId="19" xfId="7" applyFont="1" applyBorder="1" applyAlignment="1">
      <alignment vertical="top" wrapText="1"/>
    </xf>
    <xf numFmtId="4" fontId="18" fillId="0" borderId="19" xfId="7" quotePrefix="1" applyNumberFormat="1" applyFont="1" applyBorder="1" applyAlignment="1">
      <alignment vertical="top"/>
    </xf>
    <xf numFmtId="4" fontId="18" fillId="0" borderId="19" xfId="7" applyNumberFormat="1" applyFont="1" applyBorder="1" applyAlignment="1">
      <alignment vertical="top"/>
    </xf>
    <xf numFmtId="4" fontId="15" fillId="0" borderId="19" xfId="7" applyNumberFormat="1" applyFont="1" applyBorder="1" applyAlignment="1">
      <alignment vertical="top"/>
    </xf>
    <xf numFmtId="43" fontId="15" fillId="0" borderId="20" xfId="1" applyFont="1" applyBorder="1" applyAlignment="1">
      <alignment vertical="top"/>
    </xf>
    <xf numFmtId="0" fontId="15" fillId="0" borderId="15" xfId="7" applyFont="1" applyBorder="1" applyAlignment="1">
      <alignment vertical="top"/>
    </xf>
    <xf numFmtId="0" fontId="15" fillId="0" borderId="19" xfId="7" applyFont="1" applyBorder="1" applyAlignment="1">
      <alignment horizontal="left" vertical="center"/>
    </xf>
    <xf numFmtId="0" fontId="15" fillId="0" borderId="14" xfId="7" applyFont="1" applyBorder="1" applyAlignment="1">
      <alignment vertical="top"/>
    </xf>
    <xf numFmtId="0" fontId="15" fillId="0" borderId="16" xfId="7" applyFont="1" applyBorder="1" applyAlignment="1">
      <alignment horizontal="left" vertical="center"/>
    </xf>
    <xf numFmtId="4" fontId="15" fillId="0" borderId="16" xfId="7" applyNumberFormat="1" applyFont="1" applyBorder="1" applyAlignment="1">
      <alignment vertical="top"/>
    </xf>
    <xf numFmtId="43" fontId="15" fillId="0" borderId="17" xfId="1" applyFont="1" applyBorder="1" applyAlignment="1">
      <alignment vertical="top"/>
    </xf>
    <xf numFmtId="0" fontId="30" fillId="7" borderId="0" xfId="7" applyFont="1" applyFill="1" applyAlignment="1">
      <alignment vertical="top"/>
    </xf>
    <xf numFmtId="0" fontId="30" fillId="7" borderId="0" xfId="7" applyFont="1" applyFill="1" applyAlignment="1">
      <alignment wrapText="1"/>
    </xf>
    <xf numFmtId="4" fontId="30" fillId="7" borderId="0" xfId="7" applyNumberFormat="1" applyFont="1" applyFill="1"/>
    <xf numFmtId="0" fontId="20" fillId="7" borderId="0" xfId="7" applyFont="1" applyFill="1"/>
    <xf numFmtId="0" fontId="23" fillId="6" borderId="12" xfId="4" applyFont="1" applyFill="1" applyBorder="1" applyAlignment="1">
      <alignment horizontal="center" vertical="center"/>
    </xf>
    <xf numFmtId="0" fontId="10" fillId="6" borderId="11" xfId="4" applyFont="1" applyFill="1" applyBorder="1" applyAlignment="1">
      <alignment horizontal="center" vertical="center" wrapText="1"/>
    </xf>
    <xf numFmtId="166" fontId="10" fillId="6" borderId="11" xfId="4" applyNumberFormat="1" applyFont="1" applyFill="1" applyBorder="1" applyAlignment="1">
      <alignment horizontal="center" vertical="center" wrapText="1"/>
    </xf>
    <xf numFmtId="0" fontId="28" fillId="7" borderId="0" xfId="7" applyFont="1" applyFill="1" applyAlignment="1">
      <alignment horizontal="center" vertical="center"/>
    </xf>
    <xf numFmtId="0" fontId="21" fillId="7" borderId="0" xfId="7" applyFont="1" applyFill="1" applyAlignment="1">
      <alignment horizontal="center" vertical="top"/>
    </xf>
    <xf numFmtId="0" fontId="20" fillId="7" borderId="0" xfId="7" applyFont="1" applyFill="1" applyAlignment="1">
      <alignment horizontal="center" vertical="top"/>
    </xf>
    <xf numFmtId="0" fontId="27" fillId="7" borderId="0" xfId="7" applyFont="1" applyFill="1" applyAlignment="1">
      <alignment horizontal="center" vertical="top"/>
    </xf>
    <xf numFmtId="0" fontId="9" fillId="7" borderId="0" xfId="7" applyFont="1" applyFill="1" applyAlignment="1">
      <alignment horizontal="center" vertical="top" wrapText="1"/>
    </xf>
    <xf numFmtId="0" fontId="9" fillId="5" borderId="6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9" fillId="7" borderId="0" xfId="7" applyFont="1" applyFill="1" applyAlignment="1">
      <alignment horizontal="center" vertical="center"/>
    </xf>
    <xf numFmtId="0" fontId="8" fillId="7" borderId="0" xfId="7" applyFont="1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43" fontId="9" fillId="6" borderId="5" xfId="0" applyNumberFormat="1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22" fillId="5" borderId="14" xfId="4" applyFont="1" applyFill="1" applyBorder="1" applyAlignment="1">
      <alignment horizontal="center" vertical="center"/>
    </xf>
    <xf numFmtId="0" fontId="22" fillId="5" borderId="16" xfId="4" applyFont="1" applyFill="1" applyBorder="1" applyAlignment="1">
      <alignment horizontal="center" vertical="center"/>
    </xf>
    <xf numFmtId="0" fontId="22" fillId="5" borderId="17" xfId="4" applyFont="1" applyFill="1" applyBorder="1" applyAlignment="1">
      <alignment horizontal="center" vertical="center"/>
    </xf>
    <xf numFmtId="0" fontId="22" fillId="5" borderId="12" xfId="4" applyFont="1" applyFill="1" applyBorder="1" applyAlignment="1">
      <alignment horizontal="center" vertical="center"/>
    </xf>
    <xf numFmtId="0" fontId="22" fillId="5" borderId="0" xfId="4" applyFont="1" applyFill="1" applyAlignment="1">
      <alignment horizontal="center" vertical="center"/>
    </xf>
    <xf numFmtId="0" fontId="22" fillId="5" borderId="18" xfId="4" applyFont="1" applyFill="1" applyBorder="1" applyAlignment="1">
      <alignment horizontal="center" vertical="center"/>
    </xf>
    <xf numFmtId="0" fontId="22" fillId="5" borderId="15" xfId="4" applyFont="1" applyFill="1" applyBorder="1" applyAlignment="1">
      <alignment horizontal="center" vertical="center"/>
    </xf>
    <xf numFmtId="0" fontId="22" fillId="5" borderId="19" xfId="4" applyFont="1" applyFill="1" applyBorder="1" applyAlignment="1">
      <alignment horizontal="center" vertical="center"/>
    </xf>
    <xf numFmtId="0" fontId="22" fillId="5" borderId="20" xfId="4" applyFont="1" applyFill="1" applyBorder="1" applyAlignment="1">
      <alignment horizontal="center" vertical="center"/>
    </xf>
    <xf numFmtId="0" fontId="23" fillId="6" borderId="14" xfId="4" applyFont="1" applyFill="1" applyBorder="1" applyAlignment="1">
      <alignment horizontal="center" vertical="center"/>
    </xf>
    <xf numFmtId="0" fontId="23" fillId="6" borderId="15" xfId="4" applyFont="1" applyFill="1" applyBorder="1" applyAlignment="1">
      <alignment horizontal="center" vertical="center"/>
    </xf>
    <xf numFmtId="0" fontId="10" fillId="6" borderId="8" xfId="4" applyFont="1" applyFill="1" applyBorder="1" applyAlignment="1">
      <alignment horizontal="center" vertical="center" wrapText="1"/>
    </xf>
    <xf numFmtId="0" fontId="10" fillId="6" borderId="9" xfId="4" applyFont="1" applyFill="1" applyBorder="1" applyAlignment="1">
      <alignment horizontal="center" vertical="center" wrapText="1"/>
    </xf>
    <xf numFmtId="0" fontId="10" fillId="6" borderId="10" xfId="4" applyFont="1" applyFill="1" applyBorder="1" applyAlignment="1">
      <alignment horizontal="center" vertical="center" wrapText="1"/>
    </xf>
    <xf numFmtId="166" fontId="23" fillId="6" borderId="10" xfId="4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 2" xfId="3" xr:uid="{00000000-0005-0000-0000-000001000000}"/>
    <cellStyle name="Millares 5" xfId="2" xr:uid="{00000000-0005-0000-0000-000002000000}"/>
    <cellStyle name="Normal" xfId="0" builtinId="0"/>
    <cellStyle name="Normal 10" xfId="4" xr:uid="{00000000-0005-0000-0000-000004000000}"/>
    <cellStyle name="Normal 2" xfId="7" xr:uid="{00000000-0005-0000-0000-000005000000}"/>
    <cellStyle name="Normal 3" xfId="6" xr:uid="{00000000-0005-0000-0000-000006000000}"/>
    <cellStyle name="Normal 5 2" xfId="5" xr:uid="{00000000-0005-0000-0000-000007000000}"/>
  </cellStyles>
  <dxfs count="1">
    <dxf>
      <font>
        <color indexed="10"/>
      </font>
    </dxf>
  </dxfs>
  <tableStyles count="0" defaultTableStyle="TableStyleMedium2" defaultPivotStyle="PivotStyleLight16"/>
  <colors>
    <mruColors>
      <color rgb="FFD69E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86263</xdr:rowOff>
    </xdr:from>
    <xdr:to>
      <xdr:col>2</xdr:col>
      <xdr:colOff>895350</xdr:colOff>
      <xdr:row>6</xdr:row>
      <xdr:rowOff>236326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2A6E50-A0F6-2985-4C4C-07C927E9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48"/>
          <a:ext cx="1154142" cy="13491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813219</xdr:colOff>
      <xdr:row>6</xdr:row>
      <xdr:rowOff>86083</xdr:rowOff>
    </xdr:from>
    <xdr:to>
      <xdr:col>6</xdr:col>
      <xdr:colOff>641769</xdr:colOff>
      <xdr:row>6</xdr:row>
      <xdr:rowOff>141622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A659B7-42C1-3B61-9962-8901FC7AF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6" t="21980" r="15337" b="77179"/>
        <a:stretch>
          <a:fillRect/>
        </a:stretch>
      </xdr:blipFill>
      <xdr:spPr bwMode="auto">
        <a:xfrm>
          <a:off x="1072011" y="1216143"/>
          <a:ext cx="5168301" cy="5553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352604</xdr:colOff>
      <xdr:row>6</xdr:row>
      <xdr:rowOff>72425</xdr:rowOff>
    </xdr:from>
    <xdr:to>
      <xdr:col>6</xdr:col>
      <xdr:colOff>797404</xdr:colOff>
      <xdr:row>6</xdr:row>
      <xdr:rowOff>127965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C73D76-B543-4B1F-A80D-538876FC3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6" t="21980" r="15337" b="77179"/>
        <a:stretch>
          <a:fillRect/>
        </a:stretch>
      </xdr:blipFill>
      <xdr:spPr bwMode="auto">
        <a:xfrm>
          <a:off x="1353268" y="1271497"/>
          <a:ext cx="5163449" cy="555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231835</xdr:colOff>
      <xdr:row>1</xdr:row>
      <xdr:rowOff>60385</xdr:rowOff>
    </xdr:from>
    <xdr:to>
      <xdr:col>3</xdr:col>
      <xdr:colOff>393940</xdr:colOff>
      <xdr:row>6</xdr:row>
      <xdr:rowOff>273170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9C28F4-48FD-47F3-8B3A-BFE3A557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835" y="120770"/>
          <a:ext cx="1162769" cy="135147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273529</xdr:colOff>
      <xdr:row>6</xdr:row>
      <xdr:rowOff>27496</xdr:rowOff>
    </xdr:from>
    <xdr:to>
      <xdr:col>5</xdr:col>
      <xdr:colOff>835504</xdr:colOff>
      <xdr:row>6</xdr:row>
      <xdr:rowOff>83036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47E90C-43B0-4DC2-B505-393375770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6" t="21980" r="15337" b="77179"/>
        <a:stretch>
          <a:fillRect/>
        </a:stretch>
      </xdr:blipFill>
      <xdr:spPr bwMode="auto">
        <a:xfrm>
          <a:off x="1360457" y="1226568"/>
          <a:ext cx="5133975" cy="555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38101</xdr:colOff>
      <xdr:row>0</xdr:row>
      <xdr:rowOff>43132</xdr:rowOff>
    </xdr:from>
    <xdr:to>
      <xdr:col>2</xdr:col>
      <xdr:colOff>412631</xdr:colOff>
      <xdr:row>6</xdr:row>
      <xdr:rowOff>195532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367B52-B980-4520-B45E-647D8BC0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31" y="43132"/>
          <a:ext cx="1125028" cy="13514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508958</xdr:colOff>
      <xdr:row>0</xdr:row>
      <xdr:rowOff>25879</xdr:rowOff>
    </xdr:from>
    <xdr:to>
      <xdr:col>2</xdr:col>
      <xdr:colOff>130654</xdr:colOff>
      <xdr:row>6</xdr:row>
      <xdr:rowOff>178279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97393-7AFC-41DA-B2E0-BC99B8475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58" y="25879"/>
          <a:ext cx="1105439" cy="135147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50501</xdr:colOff>
      <xdr:row>6</xdr:row>
      <xdr:rowOff>42953</xdr:rowOff>
    </xdr:from>
    <xdr:to>
      <xdr:col>5</xdr:col>
      <xdr:colOff>647880</xdr:colOff>
      <xdr:row>6</xdr:row>
      <xdr:rowOff>98493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5A2D9C-7E4F-4E8B-8D6B-E7A5F2E0D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6" t="21980" r="15337" b="77179"/>
        <a:stretch>
          <a:fillRect/>
        </a:stretch>
      </xdr:blipFill>
      <xdr:spPr bwMode="auto">
        <a:xfrm>
          <a:off x="1534244" y="1242025"/>
          <a:ext cx="5169379" cy="555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29294</xdr:colOff>
      <xdr:row>1</xdr:row>
      <xdr:rowOff>69011</xdr:rowOff>
    </xdr:from>
    <xdr:to>
      <xdr:col>2</xdr:col>
      <xdr:colOff>301386</xdr:colOff>
      <xdr:row>6</xdr:row>
      <xdr:rowOff>281796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3B5FA1-38A5-43B4-A69F-E25758CB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36" y="129396"/>
          <a:ext cx="1108854" cy="135147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246932</xdr:colOff>
      <xdr:row>6</xdr:row>
      <xdr:rowOff>45647</xdr:rowOff>
    </xdr:from>
    <xdr:to>
      <xdr:col>5</xdr:col>
      <xdr:colOff>499614</xdr:colOff>
      <xdr:row>6</xdr:row>
      <xdr:rowOff>101187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297C7-02CD-4E53-816F-4F07F850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6" t="21980" r="15337" b="77179"/>
        <a:stretch>
          <a:fillRect/>
        </a:stretch>
      </xdr:blipFill>
      <xdr:spPr bwMode="auto">
        <a:xfrm>
          <a:off x="1489136" y="1244719"/>
          <a:ext cx="5161112" cy="555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120770</xdr:colOff>
      <xdr:row>0</xdr:row>
      <xdr:rowOff>0</xdr:rowOff>
    </xdr:from>
    <xdr:to>
      <xdr:col>0</xdr:col>
      <xdr:colOff>819510</xdr:colOff>
      <xdr:row>3</xdr:row>
      <xdr:rowOff>231207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36CDB-4F47-E80C-8D5C-21EC3971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0" y="0"/>
          <a:ext cx="698740" cy="8523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Anexo%203%20y%204%20Transferencia,%20registros%20contables%20y%20destino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Yeimily\ASF\CP%20ORDAZ\DICTAMEN\Dictamen%20Recursos%20Seguro%20Popular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J608"/>
  <sheetViews>
    <sheetView tabSelected="1" zoomScaleNormal="100" workbookViewId="0">
      <selection activeCell="D19" sqref="D19"/>
    </sheetView>
  </sheetViews>
  <sheetFormatPr baseColWidth="10" defaultColWidth="9.125" defaultRowHeight="10.9" x14ac:dyDescent="0.25"/>
  <cols>
    <col min="1" max="1" width="0.75" style="19" customWidth="1"/>
    <col min="2" max="2" width="3" style="19" customWidth="1"/>
    <col min="3" max="3" width="16.625" style="22" customWidth="1"/>
    <col min="4" max="4" width="25.75" style="23" customWidth="1"/>
    <col min="5" max="5" width="19.625" style="23" customWidth="1"/>
    <col min="6" max="6" width="15.375" style="23" customWidth="1"/>
    <col min="7" max="7" width="17.25" style="56" customWidth="1"/>
    <col min="8" max="8" width="0.75" style="19" customWidth="1"/>
    <col min="9" max="9" width="13.75" style="19" customWidth="1"/>
    <col min="10" max="10" width="15.875" style="19" customWidth="1"/>
    <col min="11" max="251" width="9.125" style="19"/>
    <col min="252" max="252" width="0.75" style="19" customWidth="1"/>
    <col min="253" max="253" width="3" style="19" customWidth="1"/>
    <col min="254" max="254" width="11.75" style="19" customWidth="1"/>
    <col min="255" max="255" width="0.375" style="19" customWidth="1"/>
    <col min="256" max="256" width="20.875" style="19" customWidth="1"/>
    <col min="257" max="257" width="0.375" style="19" customWidth="1"/>
    <col min="258" max="258" width="15.25" style="19" customWidth="1"/>
    <col min="259" max="259" width="0.375" style="19" customWidth="1"/>
    <col min="260" max="260" width="12.125" style="19" customWidth="1"/>
    <col min="261" max="261" width="0.375" style="19" customWidth="1"/>
    <col min="262" max="262" width="14.375" style="19" customWidth="1"/>
    <col min="263" max="263" width="17.25" style="19" customWidth="1"/>
    <col min="264" max="264" width="0.75" style="19" customWidth="1"/>
    <col min="265" max="265" width="13.75" style="19" customWidth="1"/>
    <col min="266" max="507" width="9.125" style="19"/>
    <col min="508" max="508" width="0.75" style="19" customWidth="1"/>
    <col min="509" max="509" width="3" style="19" customWidth="1"/>
    <col min="510" max="510" width="11.75" style="19" customWidth="1"/>
    <col min="511" max="511" width="0.375" style="19" customWidth="1"/>
    <col min="512" max="512" width="20.875" style="19" customWidth="1"/>
    <col min="513" max="513" width="0.375" style="19" customWidth="1"/>
    <col min="514" max="514" width="15.25" style="19" customWidth="1"/>
    <col min="515" max="515" width="0.375" style="19" customWidth="1"/>
    <col min="516" max="516" width="12.125" style="19" customWidth="1"/>
    <col min="517" max="517" width="0.375" style="19" customWidth="1"/>
    <col min="518" max="518" width="14.375" style="19" customWidth="1"/>
    <col min="519" max="519" width="17.25" style="19" customWidth="1"/>
    <col min="520" max="520" width="0.75" style="19" customWidth="1"/>
    <col min="521" max="521" width="13.75" style="19" customWidth="1"/>
    <col min="522" max="763" width="9.125" style="19"/>
    <col min="764" max="764" width="0.75" style="19" customWidth="1"/>
    <col min="765" max="765" width="3" style="19" customWidth="1"/>
    <col min="766" max="766" width="11.75" style="19" customWidth="1"/>
    <col min="767" max="767" width="0.375" style="19" customWidth="1"/>
    <col min="768" max="768" width="20.875" style="19" customWidth="1"/>
    <col min="769" max="769" width="0.375" style="19" customWidth="1"/>
    <col min="770" max="770" width="15.25" style="19" customWidth="1"/>
    <col min="771" max="771" width="0.375" style="19" customWidth="1"/>
    <col min="772" max="772" width="12.125" style="19" customWidth="1"/>
    <col min="773" max="773" width="0.375" style="19" customWidth="1"/>
    <col min="774" max="774" width="14.375" style="19" customWidth="1"/>
    <col min="775" max="775" width="17.25" style="19" customWidth="1"/>
    <col min="776" max="776" width="0.75" style="19" customWidth="1"/>
    <col min="777" max="777" width="13.75" style="19" customWidth="1"/>
    <col min="778" max="1019" width="9.125" style="19"/>
    <col min="1020" max="1020" width="0.75" style="19" customWidth="1"/>
    <col min="1021" max="1021" width="3" style="19" customWidth="1"/>
    <col min="1022" max="1022" width="11.75" style="19" customWidth="1"/>
    <col min="1023" max="1023" width="0.375" style="19" customWidth="1"/>
    <col min="1024" max="1024" width="20.875" style="19" customWidth="1"/>
    <col min="1025" max="1025" width="0.375" style="19" customWidth="1"/>
    <col min="1026" max="1026" width="15.25" style="19" customWidth="1"/>
    <col min="1027" max="1027" width="0.375" style="19" customWidth="1"/>
    <col min="1028" max="1028" width="12.125" style="19" customWidth="1"/>
    <col min="1029" max="1029" width="0.375" style="19" customWidth="1"/>
    <col min="1030" max="1030" width="14.375" style="19" customWidth="1"/>
    <col min="1031" max="1031" width="17.25" style="19" customWidth="1"/>
    <col min="1032" max="1032" width="0.75" style="19" customWidth="1"/>
    <col min="1033" max="1033" width="13.75" style="19" customWidth="1"/>
    <col min="1034" max="1275" width="9.125" style="19"/>
    <col min="1276" max="1276" width="0.75" style="19" customWidth="1"/>
    <col min="1277" max="1277" width="3" style="19" customWidth="1"/>
    <col min="1278" max="1278" width="11.75" style="19" customWidth="1"/>
    <col min="1279" max="1279" width="0.375" style="19" customWidth="1"/>
    <col min="1280" max="1280" width="20.875" style="19" customWidth="1"/>
    <col min="1281" max="1281" width="0.375" style="19" customWidth="1"/>
    <col min="1282" max="1282" width="15.25" style="19" customWidth="1"/>
    <col min="1283" max="1283" width="0.375" style="19" customWidth="1"/>
    <col min="1284" max="1284" width="12.125" style="19" customWidth="1"/>
    <col min="1285" max="1285" width="0.375" style="19" customWidth="1"/>
    <col min="1286" max="1286" width="14.375" style="19" customWidth="1"/>
    <col min="1287" max="1287" width="17.25" style="19" customWidth="1"/>
    <col min="1288" max="1288" width="0.75" style="19" customWidth="1"/>
    <col min="1289" max="1289" width="13.75" style="19" customWidth="1"/>
    <col min="1290" max="1531" width="9.125" style="19"/>
    <col min="1532" max="1532" width="0.75" style="19" customWidth="1"/>
    <col min="1533" max="1533" width="3" style="19" customWidth="1"/>
    <col min="1534" max="1534" width="11.75" style="19" customWidth="1"/>
    <col min="1535" max="1535" width="0.375" style="19" customWidth="1"/>
    <col min="1536" max="1536" width="20.875" style="19" customWidth="1"/>
    <col min="1537" max="1537" width="0.375" style="19" customWidth="1"/>
    <col min="1538" max="1538" width="15.25" style="19" customWidth="1"/>
    <col min="1539" max="1539" width="0.375" style="19" customWidth="1"/>
    <col min="1540" max="1540" width="12.125" style="19" customWidth="1"/>
    <col min="1541" max="1541" width="0.375" style="19" customWidth="1"/>
    <col min="1542" max="1542" width="14.375" style="19" customWidth="1"/>
    <col min="1543" max="1543" width="17.25" style="19" customWidth="1"/>
    <col min="1544" max="1544" width="0.75" style="19" customWidth="1"/>
    <col min="1545" max="1545" width="13.75" style="19" customWidth="1"/>
    <col min="1546" max="1787" width="9.125" style="19"/>
    <col min="1788" max="1788" width="0.75" style="19" customWidth="1"/>
    <col min="1789" max="1789" width="3" style="19" customWidth="1"/>
    <col min="1790" max="1790" width="11.75" style="19" customWidth="1"/>
    <col min="1791" max="1791" width="0.375" style="19" customWidth="1"/>
    <col min="1792" max="1792" width="20.875" style="19" customWidth="1"/>
    <col min="1793" max="1793" width="0.375" style="19" customWidth="1"/>
    <col min="1794" max="1794" width="15.25" style="19" customWidth="1"/>
    <col min="1795" max="1795" width="0.375" style="19" customWidth="1"/>
    <col min="1796" max="1796" width="12.125" style="19" customWidth="1"/>
    <col min="1797" max="1797" width="0.375" style="19" customWidth="1"/>
    <col min="1798" max="1798" width="14.375" style="19" customWidth="1"/>
    <col min="1799" max="1799" width="17.25" style="19" customWidth="1"/>
    <col min="1800" max="1800" width="0.75" style="19" customWidth="1"/>
    <col min="1801" max="1801" width="13.75" style="19" customWidth="1"/>
    <col min="1802" max="2043" width="9.125" style="19"/>
    <col min="2044" max="2044" width="0.75" style="19" customWidth="1"/>
    <col min="2045" max="2045" width="3" style="19" customWidth="1"/>
    <col min="2046" max="2046" width="11.75" style="19" customWidth="1"/>
    <col min="2047" max="2047" width="0.375" style="19" customWidth="1"/>
    <col min="2048" max="2048" width="20.875" style="19" customWidth="1"/>
    <col min="2049" max="2049" width="0.375" style="19" customWidth="1"/>
    <col min="2050" max="2050" width="15.25" style="19" customWidth="1"/>
    <col min="2051" max="2051" width="0.375" style="19" customWidth="1"/>
    <col min="2052" max="2052" width="12.125" style="19" customWidth="1"/>
    <col min="2053" max="2053" width="0.375" style="19" customWidth="1"/>
    <col min="2054" max="2054" width="14.375" style="19" customWidth="1"/>
    <col min="2055" max="2055" width="17.25" style="19" customWidth="1"/>
    <col min="2056" max="2056" width="0.75" style="19" customWidth="1"/>
    <col min="2057" max="2057" width="13.75" style="19" customWidth="1"/>
    <col min="2058" max="2299" width="9.125" style="19"/>
    <col min="2300" max="2300" width="0.75" style="19" customWidth="1"/>
    <col min="2301" max="2301" width="3" style="19" customWidth="1"/>
    <col min="2302" max="2302" width="11.75" style="19" customWidth="1"/>
    <col min="2303" max="2303" width="0.375" style="19" customWidth="1"/>
    <col min="2304" max="2304" width="20.875" style="19" customWidth="1"/>
    <col min="2305" max="2305" width="0.375" style="19" customWidth="1"/>
    <col min="2306" max="2306" width="15.25" style="19" customWidth="1"/>
    <col min="2307" max="2307" width="0.375" style="19" customWidth="1"/>
    <col min="2308" max="2308" width="12.125" style="19" customWidth="1"/>
    <col min="2309" max="2309" width="0.375" style="19" customWidth="1"/>
    <col min="2310" max="2310" width="14.375" style="19" customWidth="1"/>
    <col min="2311" max="2311" width="17.25" style="19" customWidth="1"/>
    <col min="2312" max="2312" width="0.75" style="19" customWidth="1"/>
    <col min="2313" max="2313" width="13.75" style="19" customWidth="1"/>
    <col min="2314" max="2555" width="9.125" style="19"/>
    <col min="2556" max="2556" width="0.75" style="19" customWidth="1"/>
    <col min="2557" max="2557" width="3" style="19" customWidth="1"/>
    <col min="2558" max="2558" width="11.75" style="19" customWidth="1"/>
    <col min="2559" max="2559" width="0.375" style="19" customWidth="1"/>
    <col min="2560" max="2560" width="20.875" style="19" customWidth="1"/>
    <col min="2561" max="2561" width="0.375" style="19" customWidth="1"/>
    <col min="2562" max="2562" width="15.25" style="19" customWidth="1"/>
    <col min="2563" max="2563" width="0.375" style="19" customWidth="1"/>
    <col min="2564" max="2564" width="12.125" style="19" customWidth="1"/>
    <col min="2565" max="2565" width="0.375" style="19" customWidth="1"/>
    <col min="2566" max="2566" width="14.375" style="19" customWidth="1"/>
    <col min="2567" max="2567" width="17.25" style="19" customWidth="1"/>
    <col min="2568" max="2568" width="0.75" style="19" customWidth="1"/>
    <col min="2569" max="2569" width="13.75" style="19" customWidth="1"/>
    <col min="2570" max="2811" width="9.125" style="19"/>
    <col min="2812" max="2812" width="0.75" style="19" customWidth="1"/>
    <col min="2813" max="2813" width="3" style="19" customWidth="1"/>
    <col min="2814" max="2814" width="11.75" style="19" customWidth="1"/>
    <col min="2815" max="2815" width="0.375" style="19" customWidth="1"/>
    <col min="2816" max="2816" width="20.875" style="19" customWidth="1"/>
    <col min="2817" max="2817" width="0.375" style="19" customWidth="1"/>
    <col min="2818" max="2818" width="15.25" style="19" customWidth="1"/>
    <col min="2819" max="2819" width="0.375" style="19" customWidth="1"/>
    <col min="2820" max="2820" width="12.125" style="19" customWidth="1"/>
    <col min="2821" max="2821" width="0.375" style="19" customWidth="1"/>
    <col min="2822" max="2822" width="14.375" style="19" customWidth="1"/>
    <col min="2823" max="2823" width="17.25" style="19" customWidth="1"/>
    <col min="2824" max="2824" width="0.75" style="19" customWidth="1"/>
    <col min="2825" max="2825" width="13.75" style="19" customWidth="1"/>
    <col min="2826" max="3067" width="9.125" style="19"/>
    <col min="3068" max="3068" width="0.75" style="19" customWidth="1"/>
    <col min="3069" max="3069" width="3" style="19" customWidth="1"/>
    <col min="3070" max="3070" width="11.75" style="19" customWidth="1"/>
    <col min="3071" max="3071" width="0.375" style="19" customWidth="1"/>
    <col min="3072" max="3072" width="20.875" style="19" customWidth="1"/>
    <col min="3073" max="3073" width="0.375" style="19" customWidth="1"/>
    <col min="3074" max="3074" width="15.25" style="19" customWidth="1"/>
    <col min="3075" max="3075" width="0.375" style="19" customWidth="1"/>
    <col min="3076" max="3076" width="12.125" style="19" customWidth="1"/>
    <col min="3077" max="3077" width="0.375" style="19" customWidth="1"/>
    <col min="3078" max="3078" width="14.375" style="19" customWidth="1"/>
    <col min="3079" max="3079" width="17.25" style="19" customWidth="1"/>
    <col min="3080" max="3080" width="0.75" style="19" customWidth="1"/>
    <col min="3081" max="3081" width="13.75" style="19" customWidth="1"/>
    <col min="3082" max="3323" width="9.125" style="19"/>
    <col min="3324" max="3324" width="0.75" style="19" customWidth="1"/>
    <col min="3325" max="3325" width="3" style="19" customWidth="1"/>
    <col min="3326" max="3326" width="11.75" style="19" customWidth="1"/>
    <col min="3327" max="3327" width="0.375" style="19" customWidth="1"/>
    <col min="3328" max="3328" width="20.875" style="19" customWidth="1"/>
    <col min="3329" max="3329" width="0.375" style="19" customWidth="1"/>
    <col min="3330" max="3330" width="15.25" style="19" customWidth="1"/>
    <col min="3331" max="3331" width="0.375" style="19" customWidth="1"/>
    <col min="3332" max="3332" width="12.125" style="19" customWidth="1"/>
    <col min="3333" max="3333" width="0.375" style="19" customWidth="1"/>
    <col min="3334" max="3334" width="14.375" style="19" customWidth="1"/>
    <col min="3335" max="3335" width="17.25" style="19" customWidth="1"/>
    <col min="3336" max="3336" width="0.75" style="19" customWidth="1"/>
    <col min="3337" max="3337" width="13.75" style="19" customWidth="1"/>
    <col min="3338" max="3579" width="9.125" style="19"/>
    <col min="3580" max="3580" width="0.75" style="19" customWidth="1"/>
    <col min="3581" max="3581" width="3" style="19" customWidth="1"/>
    <col min="3582" max="3582" width="11.75" style="19" customWidth="1"/>
    <col min="3583" max="3583" width="0.375" style="19" customWidth="1"/>
    <col min="3584" max="3584" width="20.875" style="19" customWidth="1"/>
    <col min="3585" max="3585" width="0.375" style="19" customWidth="1"/>
    <col min="3586" max="3586" width="15.25" style="19" customWidth="1"/>
    <col min="3587" max="3587" width="0.375" style="19" customWidth="1"/>
    <col min="3588" max="3588" width="12.125" style="19" customWidth="1"/>
    <col min="3589" max="3589" width="0.375" style="19" customWidth="1"/>
    <col min="3590" max="3590" width="14.375" style="19" customWidth="1"/>
    <col min="3591" max="3591" width="17.25" style="19" customWidth="1"/>
    <col min="3592" max="3592" width="0.75" style="19" customWidth="1"/>
    <col min="3593" max="3593" width="13.75" style="19" customWidth="1"/>
    <col min="3594" max="3835" width="9.125" style="19"/>
    <col min="3836" max="3836" width="0.75" style="19" customWidth="1"/>
    <col min="3837" max="3837" width="3" style="19" customWidth="1"/>
    <col min="3838" max="3838" width="11.75" style="19" customWidth="1"/>
    <col min="3839" max="3839" width="0.375" style="19" customWidth="1"/>
    <col min="3840" max="3840" width="20.875" style="19" customWidth="1"/>
    <col min="3841" max="3841" width="0.375" style="19" customWidth="1"/>
    <col min="3842" max="3842" width="15.25" style="19" customWidth="1"/>
    <col min="3843" max="3843" width="0.375" style="19" customWidth="1"/>
    <col min="3844" max="3844" width="12.125" style="19" customWidth="1"/>
    <col min="3845" max="3845" width="0.375" style="19" customWidth="1"/>
    <col min="3846" max="3846" width="14.375" style="19" customWidth="1"/>
    <col min="3847" max="3847" width="17.25" style="19" customWidth="1"/>
    <col min="3848" max="3848" width="0.75" style="19" customWidth="1"/>
    <col min="3849" max="3849" width="13.75" style="19" customWidth="1"/>
    <col min="3850" max="4091" width="9.125" style="19"/>
    <col min="4092" max="4092" width="0.75" style="19" customWidth="1"/>
    <col min="4093" max="4093" width="3" style="19" customWidth="1"/>
    <col min="4094" max="4094" width="11.75" style="19" customWidth="1"/>
    <col min="4095" max="4095" width="0.375" style="19" customWidth="1"/>
    <col min="4096" max="4096" width="20.875" style="19" customWidth="1"/>
    <col min="4097" max="4097" width="0.375" style="19" customWidth="1"/>
    <col min="4098" max="4098" width="15.25" style="19" customWidth="1"/>
    <col min="4099" max="4099" width="0.375" style="19" customWidth="1"/>
    <col min="4100" max="4100" width="12.125" style="19" customWidth="1"/>
    <col min="4101" max="4101" width="0.375" style="19" customWidth="1"/>
    <col min="4102" max="4102" width="14.375" style="19" customWidth="1"/>
    <col min="4103" max="4103" width="17.25" style="19" customWidth="1"/>
    <col min="4104" max="4104" width="0.75" style="19" customWidth="1"/>
    <col min="4105" max="4105" width="13.75" style="19" customWidth="1"/>
    <col min="4106" max="4347" width="9.125" style="19"/>
    <col min="4348" max="4348" width="0.75" style="19" customWidth="1"/>
    <col min="4349" max="4349" width="3" style="19" customWidth="1"/>
    <col min="4350" max="4350" width="11.75" style="19" customWidth="1"/>
    <col min="4351" max="4351" width="0.375" style="19" customWidth="1"/>
    <col min="4352" max="4352" width="20.875" style="19" customWidth="1"/>
    <col min="4353" max="4353" width="0.375" style="19" customWidth="1"/>
    <col min="4354" max="4354" width="15.25" style="19" customWidth="1"/>
    <col min="4355" max="4355" width="0.375" style="19" customWidth="1"/>
    <col min="4356" max="4356" width="12.125" style="19" customWidth="1"/>
    <col min="4357" max="4357" width="0.375" style="19" customWidth="1"/>
    <col min="4358" max="4358" width="14.375" style="19" customWidth="1"/>
    <col min="4359" max="4359" width="17.25" style="19" customWidth="1"/>
    <col min="4360" max="4360" width="0.75" style="19" customWidth="1"/>
    <col min="4361" max="4361" width="13.75" style="19" customWidth="1"/>
    <col min="4362" max="4603" width="9.125" style="19"/>
    <col min="4604" max="4604" width="0.75" style="19" customWidth="1"/>
    <col min="4605" max="4605" width="3" style="19" customWidth="1"/>
    <col min="4606" max="4606" width="11.75" style="19" customWidth="1"/>
    <col min="4607" max="4607" width="0.375" style="19" customWidth="1"/>
    <col min="4608" max="4608" width="20.875" style="19" customWidth="1"/>
    <col min="4609" max="4609" width="0.375" style="19" customWidth="1"/>
    <col min="4610" max="4610" width="15.25" style="19" customWidth="1"/>
    <col min="4611" max="4611" width="0.375" style="19" customWidth="1"/>
    <col min="4612" max="4612" width="12.125" style="19" customWidth="1"/>
    <col min="4613" max="4613" width="0.375" style="19" customWidth="1"/>
    <col min="4614" max="4614" width="14.375" style="19" customWidth="1"/>
    <col min="4615" max="4615" width="17.25" style="19" customWidth="1"/>
    <col min="4616" max="4616" width="0.75" style="19" customWidth="1"/>
    <col min="4617" max="4617" width="13.75" style="19" customWidth="1"/>
    <col min="4618" max="4859" width="9.125" style="19"/>
    <col min="4860" max="4860" width="0.75" style="19" customWidth="1"/>
    <col min="4861" max="4861" width="3" style="19" customWidth="1"/>
    <col min="4862" max="4862" width="11.75" style="19" customWidth="1"/>
    <col min="4863" max="4863" width="0.375" style="19" customWidth="1"/>
    <col min="4864" max="4864" width="20.875" style="19" customWidth="1"/>
    <col min="4865" max="4865" width="0.375" style="19" customWidth="1"/>
    <col min="4866" max="4866" width="15.25" style="19" customWidth="1"/>
    <col min="4867" max="4867" width="0.375" style="19" customWidth="1"/>
    <col min="4868" max="4868" width="12.125" style="19" customWidth="1"/>
    <col min="4869" max="4869" width="0.375" style="19" customWidth="1"/>
    <col min="4870" max="4870" width="14.375" style="19" customWidth="1"/>
    <col min="4871" max="4871" width="17.25" style="19" customWidth="1"/>
    <col min="4872" max="4872" width="0.75" style="19" customWidth="1"/>
    <col min="4873" max="4873" width="13.75" style="19" customWidth="1"/>
    <col min="4874" max="5115" width="9.125" style="19"/>
    <col min="5116" max="5116" width="0.75" style="19" customWidth="1"/>
    <col min="5117" max="5117" width="3" style="19" customWidth="1"/>
    <col min="5118" max="5118" width="11.75" style="19" customWidth="1"/>
    <col min="5119" max="5119" width="0.375" style="19" customWidth="1"/>
    <col min="5120" max="5120" width="20.875" style="19" customWidth="1"/>
    <col min="5121" max="5121" width="0.375" style="19" customWidth="1"/>
    <col min="5122" max="5122" width="15.25" style="19" customWidth="1"/>
    <col min="5123" max="5123" width="0.375" style="19" customWidth="1"/>
    <col min="5124" max="5124" width="12.125" style="19" customWidth="1"/>
    <col min="5125" max="5125" width="0.375" style="19" customWidth="1"/>
    <col min="5126" max="5126" width="14.375" style="19" customWidth="1"/>
    <col min="5127" max="5127" width="17.25" style="19" customWidth="1"/>
    <col min="5128" max="5128" width="0.75" style="19" customWidth="1"/>
    <col min="5129" max="5129" width="13.75" style="19" customWidth="1"/>
    <col min="5130" max="5371" width="9.125" style="19"/>
    <col min="5372" max="5372" width="0.75" style="19" customWidth="1"/>
    <col min="5373" max="5373" width="3" style="19" customWidth="1"/>
    <col min="5374" max="5374" width="11.75" style="19" customWidth="1"/>
    <col min="5375" max="5375" width="0.375" style="19" customWidth="1"/>
    <col min="5376" max="5376" width="20.875" style="19" customWidth="1"/>
    <col min="5377" max="5377" width="0.375" style="19" customWidth="1"/>
    <col min="5378" max="5378" width="15.25" style="19" customWidth="1"/>
    <col min="5379" max="5379" width="0.375" style="19" customWidth="1"/>
    <col min="5380" max="5380" width="12.125" style="19" customWidth="1"/>
    <col min="5381" max="5381" width="0.375" style="19" customWidth="1"/>
    <col min="5382" max="5382" width="14.375" style="19" customWidth="1"/>
    <col min="5383" max="5383" width="17.25" style="19" customWidth="1"/>
    <col min="5384" max="5384" width="0.75" style="19" customWidth="1"/>
    <col min="5385" max="5385" width="13.75" style="19" customWidth="1"/>
    <col min="5386" max="5627" width="9.125" style="19"/>
    <col min="5628" max="5628" width="0.75" style="19" customWidth="1"/>
    <col min="5629" max="5629" width="3" style="19" customWidth="1"/>
    <col min="5630" max="5630" width="11.75" style="19" customWidth="1"/>
    <col min="5631" max="5631" width="0.375" style="19" customWidth="1"/>
    <col min="5632" max="5632" width="20.875" style="19" customWidth="1"/>
    <col min="5633" max="5633" width="0.375" style="19" customWidth="1"/>
    <col min="5634" max="5634" width="15.25" style="19" customWidth="1"/>
    <col min="5635" max="5635" width="0.375" style="19" customWidth="1"/>
    <col min="5636" max="5636" width="12.125" style="19" customWidth="1"/>
    <col min="5637" max="5637" width="0.375" style="19" customWidth="1"/>
    <col min="5638" max="5638" width="14.375" style="19" customWidth="1"/>
    <col min="5639" max="5639" width="17.25" style="19" customWidth="1"/>
    <col min="5640" max="5640" width="0.75" style="19" customWidth="1"/>
    <col min="5641" max="5641" width="13.75" style="19" customWidth="1"/>
    <col min="5642" max="5883" width="9.125" style="19"/>
    <col min="5884" max="5884" width="0.75" style="19" customWidth="1"/>
    <col min="5885" max="5885" width="3" style="19" customWidth="1"/>
    <col min="5886" max="5886" width="11.75" style="19" customWidth="1"/>
    <col min="5887" max="5887" width="0.375" style="19" customWidth="1"/>
    <col min="5888" max="5888" width="20.875" style="19" customWidth="1"/>
    <col min="5889" max="5889" width="0.375" style="19" customWidth="1"/>
    <col min="5890" max="5890" width="15.25" style="19" customWidth="1"/>
    <col min="5891" max="5891" width="0.375" style="19" customWidth="1"/>
    <col min="5892" max="5892" width="12.125" style="19" customWidth="1"/>
    <col min="5893" max="5893" width="0.375" style="19" customWidth="1"/>
    <col min="5894" max="5894" width="14.375" style="19" customWidth="1"/>
    <col min="5895" max="5895" width="17.25" style="19" customWidth="1"/>
    <col min="5896" max="5896" width="0.75" style="19" customWidth="1"/>
    <col min="5897" max="5897" width="13.75" style="19" customWidth="1"/>
    <col min="5898" max="6139" width="9.125" style="19"/>
    <col min="6140" max="6140" width="0.75" style="19" customWidth="1"/>
    <col min="6141" max="6141" width="3" style="19" customWidth="1"/>
    <col min="6142" max="6142" width="11.75" style="19" customWidth="1"/>
    <col min="6143" max="6143" width="0.375" style="19" customWidth="1"/>
    <col min="6144" max="6144" width="20.875" style="19" customWidth="1"/>
    <col min="6145" max="6145" width="0.375" style="19" customWidth="1"/>
    <col min="6146" max="6146" width="15.25" style="19" customWidth="1"/>
    <col min="6147" max="6147" width="0.375" style="19" customWidth="1"/>
    <col min="6148" max="6148" width="12.125" style="19" customWidth="1"/>
    <col min="6149" max="6149" width="0.375" style="19" customWidth="1"/>
    <col min="6150" max="6150" width="14.375" style="19" customWidth="1"/>
    <col min="6151" max="6151" width="17.25" style="19" customWidth="1"/>
    <col min="6152" max="6152" width="0.75" style="19" customWidth="1"/>
    <col min="6153" max="6153" width="13.75" style="19" customWidth="1"/>
    <col min="6154" max="6395" width="9.125" style="19"/>
    <col min="6396" max="6396" width="0.75" style="19" customWidth="1"/>
    <col min="6397" max="6397" width="3" style="19" customWidth="1"/>
    <col min="6398" max="6398" width="11.75" style="19" customWidth="1"/>
    <col min="6399" max="6399" width="0.375" style="19" customWidth="1"/>
    <col min="6400" max="6400" width="20.875" style="19" customWidth="1"/>
    <col min="6401" max="6401" width="0.375" style="19" customWidth="1"/>
    <col min="6402" max="6402" width="15.25" style="19" customWidth="1"/>
    <col min="6403" max="6403" width="0.375" style="19" customWidth="1"/>
    <col min="6404" max="6404" width="12.125" style="19" customWidth="1"/>
    <col min="6405" max="6405" width="0.375" style="19" customWidth="1"/>
    <col min="6406" max="6406" width="14.375" style="19" customWidth="1"/>
    <col min="6407" max="6407" width="17.25" style="19" customWidth="1"/>
    <col min="6408" max="6408" width="0.75" style="19" customWidth="1"/>
    <col min="6409" max="6409" width="13.75" style="19" customWidth="1"/>
    <col min="6410" max="6651" width="9.125" style="19"/>
    <col min="6652" max="6652" width="0.75" style="19" customWidth="1"/>
    <col min="6653" max="6653" width="3" style="19" customWidth="1"/>
    <col min="6654" max="6654" width="11.75" style="19" customWidth="1"/>
    <col min="6655" max="6655" width="0.375" style="19" customWidth="1"/>
    <col min="6656" max="6656" width="20.875" style="19" customWidth="1"/>
    <col min="6657" max="6657" width="0.375" style="19" customWidth="1"/>
    <col min="6658" max="6658" width="15.25" style="19" customWidth="1"/>
    <col min="6659" max="6659" width="0.375" style="19" customWidth="1"/>
    <col min="6660" max="6660" width="12.125" style="19" customWidth="1"/>
    <col min="6661" max="6661" width="0.375" style="19" customWidth="1"/>
    <col min="6662" max="6662" width="14.375" style="19" customWidth="1"/>
    <col min="6663" max="6663" width="17.25" style="19" customWidth="1"/>
    <col min="6664" max="6664" width="0.75" style="19" customWidth="1"/>
    <col min="6665" max="6665" width="13.75" style="19" customWidth="1"/>
    <col min="6666" max="6907" width="9.125" style="19"/>
    <col min="6908" max="6908" width="0.75" style="19" customWidth="1"/>
    <col min="6909" max="6909" width="3" style="19" customWidth="1"/>
    <col min="6910" max="6910" width="11.75" style="19" customWidth="1"/>
    <col min="6911" max="6911" width="0.375" style="19" customWidth="1"/>
    <col min="6912" max="6912" width="20.875" style="19" customWidth="1"/>
    <col min="6913" max="6913" width="0.375" style="19" customWidth="1"/>
    <col min="6914" max="6914" width="15.25" style="19" customWidth="1"/>
    <col min="6915" max="6915" width="0.375" style="19" customWidth="1"/>
    <col min="6916" max="6916" width="12.125" style="19" customWidth="1"/>
    <col min="6917" max="6917" width="0.375" style="19" customWidth="1"/>
    <col min="6918" max="6918" width="14.375" style="19" customWidth="1"/>
    <col min="6919" max="6919" width="17.25" style="19" customWidth="1"/>
    <col min="6920" max="6920" width="0.75" style="19" customWidth="1"/>
    <col min="6921" max="6921" width="13.75" style="19" customWidth="1"/>
    <col min="6922" max="7163" width="9.125" style="19"/>
    <col min="7164" max="7164" width="0.75" style="19" customWidth="1"/>
    <col min="7165" max="7165" width="3" style="19" customWidth="1"/>
    <col min="7166" max="7166" width="11.75" style="19" customWidth="1"/>
    <col min="7167" max="7167" width="0.375" style="19" customWidth="1"/>
    <col min="7168" max="7168" width="20.875" style="19" customWidth="1"/>
    <col min="7169" max="7169" width="0.375" style="19" customWidth="1"/>
    <col min="7170" max="7170" width="15.25" style="19" customWidth="1"/>
    <col min="7171" max="7171" width="0.375" style="19" customWidth="1"/>
    <col min="7172" max="7172" width="12.125" style="19" customWidth="1"/>
    <col min="7173" max="7173" width="0.375" style="19" customWidth="1"/>
    <col min="7174" max="7174" width="14.375" style="19" customWidth="1"/>
    <col min="7175" max="7175" width="17.25" style="19" customWidth="1"/>
    <col min="7176" max="7176" width="0.75" style="19" customWidth="1"/>
    <col min="7177" max="7177" width="13.75" style="19" customWidth="1"/>
    <col min="7178" max="7419" width="9.125" style="19"/>
    <col min="7420" max="7420" width="0.75" style="19" customWidth="1"/>
    <col min="7421" max="7421" width="3" style="19" customWidth="1"/>
    <col min="7422" max="7422" width="11.75" style="19" customWidth="1"/>
    <col min="7423" max="7423" width="0.375" style="19" customWidth="1"/>
    <col min="7424" max="7424" width="20.875" style="19" customWidth="1"/>
    <col min="7425" max="7425" width="0.375" style="19" customWidth="1"/>
    <col min="7426" max="7426" width="15.25" style="19" customWidth="1"/>
    <col min="7427" max="7427" width="0.375" style="19" customWidth="1"/>
    <col min="7428" max="7428" width="12.125" style="19" customWidth="1"/>
    <col min="7429" max="7429" width="0.375" style="19" customWidth="1"/>
    <col min="7430" max="7430" width="14.375" style="19" customWidth="1"/>
    <col min="7431" max="7431" width="17.25" style="19" customWidth="1"/>
    <col min="7432" max="7432" width="0.75" style="19" customWidth="1"/>
    <col min="7433" max="7433" width="13.75" style="19" customWidth="1"/>
    <col min="7434" max="7675" width="9.125" style="19"/>
    <col min="7676" max="7676" width="0.75" style="19" customWidth="1"/>
    <col min="7677" max="7677" width="3" style="19" customWidth="1"/>
    <col min="7678" max="7678" width="11.75" style="19" customWidth="1"/>
    <col min="7679" max="7679" width="0.375" style="19" customWidth="1"/>
    <col min="7680" max="7680" width="20.875" style="19" customWidth="1"/>
    <col min="7681" max="7681" width="0.375" style="19" customWidth="1"/>
    <col min="7682" max="7682" width="15.25" style="19" customWidth="1"/>
    <col min="7683" max="7683" width="0.375" style="19" customWidth="1"/>
    <col min="7684" max="7684" width="12.125" style="19" customWidth="1"/>
    <col min="7685" max="7685" width="0.375" style="19" customWidth="1"/>
    <col min="7686" max="7686" width="14.375" style="19" customWidth="1"/>
    <col min="7687" max="7687" width="17.25" style="19" customWidth="1"/>
    <col min="7688" max="7688" width="0.75" style="19" customWidth="1"/>
    <col min="7689" max="7689" width="13.75" style="19" customWidth="1"/>
    <col min="7690" max="7931" width="9.125" style="19"/>
    <col min="7932" max="7932" width="0.75" style="19" customWidth="1"/>
    <col min="7933" max="7933" width="3" style="19" customWidth="1"/>
    <col min="7934" max="7934" width="11.75" style="19" customWidth="1"/>
    <col min="7935" max="7935" width="0.375" style="19" customWidth="1"/>
    <col min="7936" max="7936" width="20.875" style="19" customWidth="1"/>
    <col min="7937" max="7937" width="0.375" style="19" customWidth="1"/>
    <col min="7938" max="7938" width="15.25" style="19" customWidth="1"/>
    <col min="7939" max="7939" width="0.375" style="19" customWidth="1"/>
    <col min="7940" max="7940" width="12.125" style="19" customWidth="1"/>
    <col min="7941" max="7941" width="0.375" style="19" customWidth="1"/>
    <col min="7942" max="7942" width="14.375" style="19" customWidth="1"/>
    <col min="7943" max="7943" width="17.25" style="19" customWidth="1"/>
    <col min="7944" max="7944" width="0.75" style="19" customWidth="1"/>
    <col min="7945" max="7945" width="13.75" style="19" customWidth="1"/>
    <col min="7946" max="8187" width="9.125" style="19"/>
    <col min="8188" max="8188" width="0.75" style="19" customWidth="1"/>
    <col min="8189" max="8189" width="3" style="19" customWidth="1"/>
    <col min="8190" max="8190" width="11.75" style="19" customWidth="1"/>
    <col min="8191" max="8191" width="0.375" style="19" customWidth="1"/>
    <col min="8192" max="8192" width="20.875" style="19" customWidth="1"/>
    <col min="8193" max="8193" width="0.375" style="19" customWidth="1"/>
    <col min="8194" max="8194" width="15.25" style="19" customWidth="1"/>
    <col min="8195" max="8195" width="0.375" style="19" customWidth="1"/>
    <col min="8196" max="8196" width="12.125" style="19" customWidth="1"/>
    <col min="8197" max="8197" width="0.375" style="19" customWidth="1"/>
    <col min="8198" max="8198" width="14.375" style="19" customWidth="1"/>
    <col min="8199" max="8199" width="17.25" style="19" customWidth="1"/>
    <col min="8200" max="8200" width="0.75" style="19" customWidth="1"/>
    <col min="8201" max="8201" width="13.75" style="19" customWidth="1"/>
    <col min="8202" max="8443" width="9.125" style="19"/>
    <col min="8444" max="8444" width="0.75" style="19" customWidth="1"/>
    <col min="8445" max="8445" width="3" style="19" customWidth="1"/>
    <col min="8446" max="8446" width="11.75" style="19" customWidth="1"/>
    <col min="8447" max="8447" width="0.375" style="19" customWidth="1"/>
    <col min="8448" max="8448" width="20.875" style="19" customWidth="1"/>
    <col min="8449" max="8449" width="0.375" style="19" customWidth="1"/>
    <col min="8450" max="8450" width="15.25" style="19" customWidth="1"/>
    <col min="8451" max="8451" width="0.375" style="19" customWidth="1"/>
    <col min="8452" max="8452" width="12.125" style="19" customWidth="1"/>
    <col min="8453" max="8453" width="0.375" style="19" customWidth="1"/>
    <col min="8454" max="8454" width="14.375" style="19" customWidth="1"/>
    <col min="8455" max="8455" width="17.25" style="19" customWidth="1"/>
    <col min="8456" max="8456" width="0.75" style="19" customWidth="1"/>
    <col min="8457" max="8457" width="13.75" style="19" customWidth="1"/>
    <col min="8458" max="8699" width="9.125" style="19"/>
    <col min="8700" max="8700" width="0.75" style="19" customWidth="1"/>
    <col min="8701" max="8701" width="3" style="19" customWidth="1"/>
    <col min="8702" max="8702" width="11.75" style="19" customWidth="1"/>
    <col min="8703" max="8703" width="0.375" style="19" customWidth="1"/>
    <col min="8704" max="8704" width="20.875" style="19" customWidth="1"/>
    <col min="8705" max="8705" width="0.375" style="19" customWidth="1"/>
    <col min="8706" max="8706" width="15.25" style="19" customWidth="1"/>
    <col min="8707" max="8707" width="0.375" style="19" customWidth="1"/>
    <col min="8708" max="8708" width="12.125" style="19" customWidth="1"/>
    <col min="8709" max="8709" width="0.375" style="19" customWidth="1"/>
    <col min="8710" max="8710" width="14.375" style="19" customWidth="1"/>
    <col min="8711" max="8711" width="17.25" style="19" customWidth="1"/>
    <col min="8712" max="8712" width="0.75" style="19" customWidth="1"/>
    <col min="8713" max="8713" width="13.75" style="19" customWidth="1"/>
    <col min="8714" max="8955" width="9.125" style="19"/>
    <col min="8956" max="8956" width="0.75" style="19" customWidth="1"/>
    <col min="8957" max="8957" width="3" style="19" customWidth="1"/>
    <col min="8958" max="8958" width="11.75" style="19" customWidth="1"/>
    <col min="8959" max="8959" width="0.375" style="19" customWidth="1"/>
    <col min="8960" max="8960" width="20.875" style="19" customWidth="1"/>
    <col min="8961" max="8961" width="0.375" style="19" customWidth="1"/>
    <col min="8962" max="8962" width="15.25" style="19" customWidth="1"/>
    <col min="8963" max="8963" width="0.375" style="19" customWidth="1"/>
    <col min="8964" max="8964" width="12.125" style="19" customWidth="1"/>
    <col min="8965" max="8965" width="0.375" style="19" customWidth="1"/>
    <col min="8966" max="8966" width="14.375" style="19" customWidth="1"/>
    <col min="8967" max="8967" width="17.25" style="19" customWidth="1"/>
    <col min="8968" max="8968" width="0.75" style="19" customWidth="1"/>
    <col min="8969" max="8969" width="13.75" style="19" customWidth="1"/>
    <col min="8970" max="9211" width="9.125" style="19"/>
    <col min="9212" max="9212" width="0.75" style="19" customWidth="1"/>
    <col min="9213" max="9213" width="3" style="19" customWidth="1"/>
    <col min="9214" max="9214" width="11.75" style="19" customWidth="1"/>
    <col min="9215" max="9215" width="0.375" style="19" customWidth="1"/>
    <col min="9216" max="9216" width="20.875" style="19" customWidth="1"/>
    <col min="9217" max="9217" width="0.375" style="19" customWidth="1"/>
    <col min="9218" max="9218" width="15.25" style="19" customWidth="1"/>
    <col min="9219" max="9219" width="0.375" style="19" customWidth="1"/>
    <col min="9220" max="9220" width="12.125" style="19" customWidth="1"/>
    <col min="9221" max="9221" width="0.375" style="19" customWidth="1"/>
    <col min="9222" max="9222" width="14.375" style="19" customWidth="1"/>
    <col min="9223" max="9223" width="17.25" style="19" customWidth="1"/>
    <col min="9224" max="9224" width="0.75" style="19" customWidth="1"/>
    <col min="9225" max="9225" width="13.75" style="19" customWidth="1"/>
    <col min="9226" max="9467" width="9.125" style="19"/>
    <col min="9468" max="9468" width="0.75" style="19" customWidth="1"/>
    <col min="9469" max="9469" width="3" style="19" customWidth="1"/>
    <col min="9470" max="9470" width="11.75" style="19" customWidth="1"/>
    <col min="9471" max="9471" width="0.375" style="19" customWidth="1"/>
    <col min="9472" max="9472" width="20.875" style="19" customWidth="1"/>
    <col min="9473" max="9473" width="0.375" style="19" customWidth="1"/>
    <col min="9474" max="9474" width="15.25" style="19" customWidth="1"/>
    <col min="9475" max="9475" width="0.375" style="19" customWidth="1"/>
    <col min="9476" max="9476" width="12.125" style="19" customWidth="1"/>
    <col min="9477" max="9477" width="0.375" style="19" customWidth="1"/>
    <col min="9478" max="9478" width="14.375" style="19" customWidth="1"/>
    <col min="9479" max="9479" width="17.25" style="19" customWidth="1"/>
    <col min="9480" max="9480" width="0.75" style="19" customWidth="1"/>
    <col min="9481" max="9481" width="13.75" style="19" customWidth="1"/>
    <col min="9482" max="9723" width="9.125" style="19"/>
    <col min="9724" max="9724" width="0.75" style="19" customWidth="1"/>
    <col min="9725" max="9725" width="3" style="19" customWidth="1"/>
    <col min="9726" max="9726" width="11.75" style="19" customWidth="1"/>
    <col min="9727" max="9727" width="0.375" style="19" customWidth="1"/>
    <col min="9728" max="9728" width="20.875" style="19" customWidth="1"/>
    <col min="9729" max="9729" width="0.375" style="19" customWidth="1"/>
    <col min="9730" max="9730" width="15.25" style="19" customWidth="1"/>
    <col min="9731" max="9731" width="0.375" style="19" customWidth="1"/>
    <col min="9732" max="9732" width="12.125" style="19" customWidth="1"/>
    <col min="9733" max="9733" width="0.375" style="19" customWidth="1"/>
    <col min="9734" max="9734" width="14.375" style="19" customWidth="1"/>
    <col min="9735" max="9735" width="17.25" style="19" customWidth="1"/>
    <col min="9736" max="9736" width="0.75" style="19" customWidth="1"/>
    <col min="9737" max="9737" width="13.75" style="19" customWidth="1"/>
    <col min="9738" max="9979" width="9.125" style="19"/>
    <col min="9980" max="9980" width="0.75" style="19" customWidth="1"/>
    <col min="9981" max="9981" width="3" style="19" customWidth="1"/>
    <col min="9982" max="9982" width="11.75" style="19" customWidth="1"/>
    <col min="9983" max="9983" width="0.375" style="19" customWidth="1"/>
    <col min="9984" max="9984" width="20.875" style="19" customWidth="1"/>
    <col min="9985" max="9985" width="0.375" style="19" customWidth="1"/>
    <col min="9986" max="9986" width="15.25" style="19" customWidth="1"/>
    <col min="9987" max="9987" width="0.375" style="19" customWidth="1"/>
    <col min="9988" max="9988" width="12.125" style="19" customWidth="1"/>
    <col min="9989" max="9989" width="0.375" style="19" customWidth="1"/>
    <col min="9990" max="9990" width="14.375" style="19" customWidth="1"/>
    <col min="9991" max="9991" width="17.25" style="19" customWidth="1"/>
    <col min="9992" max="9992" width="0.75" style="19" customWidth="1"/>
    <col min="9993" max="9993" width="13.75" style="19" customWidth="1"/>
    <col min="9994" max="10235" width="9.125" style="19"/>
    <col min="10236" max="10236" width="0.75" style="19" customWidth="1"/>
    <col min="10237" max="10237" width="3" style="19" customWidth="1"/>
    <col min="10238" max="10238" width="11.75" style="19" customWidth="1"/>
    <col min="10239" max="10239" width="0.375" style="19" customWidth="1"/>
    <col min="10240" max="10240" width="20.875" style="19" customWidth="1"/>
    <col min="10241" max="10241" width="0.375" style="19" customWidth="1"/>
    <col min="10242" max="10242" width="15.25" style="19" customWidth="1"/>
    <col min="10243" max="10243" width="0.375" style="19" customWidth="1"/>
    <col min="10244" max="10244" width="12.125" style="19" customWidth="1"/>
    <col min="10245" max="10245" width="0.375" style="19" customWidth="1"/>
    <col min="10246" max="10246" width="14.375" style="19" customWidth="1"/>
    <col min="10247" max="10247" width="17.25" style="19" customWidth="1"/>
    <col min="10248" max="10248" width="0.75" style="19" customWidth="1"/>
    <col min="10249" max="10249" width="13.75" style="19" customWidth="1"/>
    <col min="10250" max="10491" width="9.125" style="19"/>
    <col min="10492" max="10492" width="0.75" style="19" customWidth="1"/>
    <col min="10493" max="10493" width="3" style="19" customWidth="1"/>
    <col min="10494" max="10494" width="11.75" style="19" customWidth="1"/>
    <col min="10495" max="10495" width="0.375" style="19" customWidth="1"/>
    <col min="10496" max="10496" width="20.875" style="19" customWidth="1"/>
    <col min="10497" max="10497" width="0.375" style="19" customWidth="1"/>
    <col min="10498" max="10498" width="15.25" style="19" customWidth="1"/>
    <col min="10499" max="10499" width="0.375" style="19" customWidth="1"/>
    <col min="10500" max="10500" width="12.125" style="19" customWidth="1"/>
    <col min="10501" max="10501" width="0.375" style="19" customWidth="1"/>
    <col min="10502" max="10502" width="14.375" style="19" customWidth="1"/>
    <col min="10503" max="10503" width="17.25" style="19" customWidth="1"/>
    <col min="10504" max="10504" width="0.75" style="19" customWidth="1"/>
    <col min="10505" max="10505" width="13.75" style="19" customWidth="1"/>
    <col min="10506" max="10747" width="9.125" style="19"/>
    <col min="10748" max="10748" width="0.75" style="19" customWidth="1"/>
    <col min="10749" max="10749" width="3" style="19" customWidth="1"/>
    <col min="10750" max="10750" width="11.75" style="19" customWidth="1"/>
    <col min="10751" max="10751" width="0.375" style="19" customWidth="1"/>
    <col min="10752" max="10752" width="20.875" style="19" customWidth="1"/>
    <col min="10753" max="10753" width="0.375" style="19" customWidth="1"/>
    <col min="10754" max="10754" width="15.25" style="19" customWidth="1"/>
    <col min="10755" max="10755" width="0.375" style="19" customWidth="1"/>
    <col min="10756" max="10756" width="12.125" style="19" customWidth="1"/>
    <col min="10757" max="10757" width="0.375" style="19" customWidth="1"/>
    <col min="10758" max="10758" width="14.375" style="19" customWidth="1"/>
    <col min="10759" max="10759" width="17.25" style="19" customWidth="1"/>
    <col min="10760" max="10760" width="0.75" style="19" customWidth="1"/>
    <col min="10761" max="10761" width="13.75" style="19" customWidth="1"/>
    <col min="10762" max="11003" width="9.125" style="19"/>
    <col min="11004" max="11004" width="0.75" style="19" customWidth="1"/>
    <col min="11005" max="11005" width="3" style="19" customWidth="1"/>
    <col min="11006" max="11006" width="11.75" style="19" customWidth="1"/>
    <col min="11007" max="11007" width="0.375" style="19" customWidth="1"/>
    <col min="11008" max="11008" width="20.875" style="19" customWidth="1"/>
    <col min="11009" max="11009" width="0.375" style="19" customWidth="1"/>
    <col min="11010" max="11010" width="15.25" style="19" customWidth="1"/>
    <col min="11011" max="11011" width="0.375" style="19" customWidth="1"/>
    <col min="11012" max="11012" width="12.125" style="19" customWidth="1"/>
    <col min="11013" max="11013" width="0.375" style="19" customWidth="1"/>
    <col min="11014" max="11014" width="14.375" style="19" customWidth="1"/>
    <col min="11015" max="11015" width="17.25" style="19" customWidth="1"/>
    <col min="11016" max="11016" width="0.75" style="19" customWidth="1"/>
    <col min="11017" max="11017" width="13.75" style="19" customWidth="1"/>
    <col min="11018" max="11259" width="9.125" style="19"/>
    <col min="11260" max="11260" width="0.75" style="19" customWidth="1"/>
    <col min="11261" max="11261" width="3" style="19" customWidth="1"/>
    <col min="11262" max="11262" width="11.75" style="19" customWidth="1"/>
    <col min="11263" max="11263" width="0.375" style="19" customWidth="1"/>
    <col min="11264" max="11264" width="20.875" style="19" customWidth="1"/>
    <col min="11265" max="11265" width="0.375" style="19" customWidth="1"/>
    <col min="11266" max="11266" width="15.25" style="19" customWidth="1"/>
    <col min="11267" max="11267" width="0.375" style="19" customWidth="1"/>
    <col min="11268" max="11268" width="12.125" style="19" customWidth="1"/>
    <col min="11269" max="11269" width="0.375" style="19" customWidth="1"/>
    <col min="11270" max="11270" width="14.375" style="19" customWidth="1"/>
    <col min="11271" max="11271" width="17.25" style="19" customWidth="1"/>
    <col min="11272" max="11272" width="0.75" style="19" customWidth="1"/>
    <col min="11273" max="11273" width="13.75" style="19" customWidth="1"/>
    <col min="11274" max="11515" width="9.125" style="19"/>
    <col min="11516" max="11516" width="0.75" style="19" customWidth="1"/>
    <col min="11517" max="11517" width="3" style="19" customWidth="1"/>
    <col min="11518" max="11518" width="11.75" style="19" customWidth="1"/>
    <col min="11519" max="11519" width="0.375" style="19" customWidth="1"/>
    <col min="11520" max="11520" width="20.875" style="19" customWidth="1"/>
    <col min="11521" max="11521" width="0.375" style="19" customWidth="1"/>
    <col min="11522" max="11522" width="15.25" style="19" customWidth="1"/>
    <col min="11523" max="11523" width="0.375" style="19" customWidth="1"/>
    <col min="11524" max="11524" width="12.125" style="19" customWidth="1"/>
    <col min="11525" max="11525" width="0.375" style="19" customWidth="1"/>
    <col min="11526" max="11526" width="14.375" style="19" customWidth="1"/>
    <col min="11527" max="11527" width="17.25" style="19" customWidth="1"/>
    <col min="11528" max="11528" width="0.75" style="19" customWidth="1"/>
    <col min="11529" max="11529" width="13.75" style="19" customWidth="1"/>
    <col min="11530" max="11771" width="9.125" style="19"/>
    <col min="11772" max="11772" width="0.75" style="19" customWidth="1"/>
    <col min="11773" max="11773" width="3" style="19" customWidth="1"/>
    <col min="11774" max="11774" width="11.75" style="19" customWidth="1"/>
    <col min="11775" max="11775" width="0.375" style="19" customWidth="1"/>
    <col min="11776" max="11776" width="20.875" style="19" customWidth="1"/>
    <col min="11777" max="11777" width="0.375" style="19" customWidth="1"/>
    <col min="11778" max="11778" width="15.25" style="19" customWidth="1"/>
    <col min="11779" max="11779" width="0.375" style="19" customWidth="1"/>
    <col min="11780" max="11780" width="12.125" style="19" customWidth="1"/>
    <col min="11781" max="11781" width="0.375" style="19" customWidth="1"/>
    <col min="11782" max="11782" width="14.375" style="19" customWidth="1"/>
    <col min="11783" max="11783" width="17.25" style="19" customWidth="1"/>
    <col min="11784" max="11784" width="0.75" style="19" customWidth="1"/>
    <col min="11785" max="11785" width="13.75" style="19" customWidth="1"/>
    <col min="11786" max="12027" width="9.125" style="19"/>
    <col min="12028" max="12028" width="0.75" style="19" customWidth="1"/>
    <col min="12029" max="12029" width="3" style="19" customWidth="1"/>
    <col min="12030" max="12030" width="11.75" style="19" customWidth="1"/>
    <col min="12031" max="12031" width="0.375" style="19" customWidth="1"/>
    <col min="12032" max="12032" width="20.875" style="19" customWidth="1"/>
    <col min="12033" max="12033" width="0.375" style="19" customWidth="1"/>
    <col min="12034" max="12034" width="15.25" style="19" customWidth="1"/>
    <col min="12035" max="12035" width="0.375" style="19" customWidth="1"/>
    <col min="12036" max="12036" width="12.125" style="19" customWidth="1"/>
    <col min="12037" max="12037" width="0.375" style="19" customWidth="1"/>
    <col min="12038" max="12038" width="14.375" style="19" customWidth="1"/>
    <col min="12039" max="12039" width="17.25" style="19" customWidth="1"/>
    <col min="12040" max="12040" width="0.75" style="19" customWidth="1"/>
    <col min="12041" max="12041" width="13.75" style="19" customWidth="1"/>
    <col min="12042" max="12283" width="9.125" style="19"/>
    <col min="12284" max="12284" width="0.75" style="19" customWidth="1"/>
    <col min="12285" max="12285" width="3" style="19" customWidth="1"/>
    <col min="12286" max="12286" width="11.75" style="19" customWidth="1"/>
    <col min="12287" max="12287" width="0.375" style="19" customWidth="1"/>
    <col min="12288" max="12288" width="20.875" style="19" customWidth="1"/>
    <col min="12289" max="12289" width="0.375" style="19" customWidth="1"/>
    <col min="12290" max="12290" width="15.25" style="19" customWidth="1"/>
    <col min="12291" max="12291" width="0.375" style="19" customWidth="1"/>
    <col min="12292" max="12292" width="12.125" style="19" customWidth="1"/>
    <col min="12293" max="12293" width="0.375" style="19" customWidth="1"/>
    <col min="12294" max="12294" width="14.375" style="19" customWidth="1"/>
    <col min="12295" max="12295" width="17.25" style="19" customWidth="1"/>
    <col min="12296" max="12296" width="0.75" style="19" customWidth="1"/>
    <col min="12297" max="12297" width="13.75" style="19" customWidth="1"/>
    <col min="12298" max="12539" width="9.125" style="19"/>
    <col min="12540" max="12540" width="0.75" style="19" customWidth="1"/>
    <col min="12541" max="12541" width="3" style="19" customWidth="1"/>
    <col min="12542" max="12542" width="11.75" style="19" customWidth="1"/>
    <col min="12543" max="12543" width="0.375" style="19" customWidth="1"/>
    <col min="12544" max="12544" width="20.875" style="19" customWidth="1"/>
    <col min="12545" max="12545" width="0.375" style="19" customWidth="1"/>
    <col min="12546" max="12546" width="15.25" style="19" customWidth="1"/>
    <col min="12547" max="12547" width="0.375" style="19" customWidth="1"/>
    <col min="12548" max="12548" width="12.125" style="19" customWidth="1"/>
    <col min="12549" max="12549" width="0.375" style="19" customWidth="1"/>
    <col min="12550" max="12550" width="14.375" style="19" customWidth="1"/>
    <col min="12551" max="12551" width="17.25" style="19" customWidth="1"/>
    <col min="12552" max="12552" width="0.75" style="19" customWidth="1"/>
    <col min="12553" max="12553" width="13.75" style="19" customWidth="1"/>
    <col min="12554" max="12795" width="9.125" style="19"/>
    <col min="12796" max="12796" width="0.75" style="19" customWidth="1"/>
    <col min="12797" max="12797" width="3" style="19" customWidth="1"/>
    <col min="12798" max="12798" width="11.75" style="19" customWidth="1"/>
    <col min="12799" max="12799" width="0.375" style="19" customWidth="1"/>
    <col min="12800" max="12800" width="20.875" style="19" customWidth="1"/>
    <col min="12801" max="12801" width="0.375" style="19" customWidth="1"/>
    <col min="12802" max="12802" width="15.25" style="19" customWidth="1"/>
    <col min="12803" max="12803" width="0.375" style="19" customWidth="1"/>
    <col min="12804" max="12804" width="12.125" style="19" customWidth="1"/>
    <col min="12805" max="12805" width="0.375" style="19" customWidth="1"/>
    <col min="12806" max="12806" width="14.375" style="19" customWidth="1"/>
    <col min="12807" max="12807" width="17.25" style="19" customWidth="1"/>
    <col min="12808" max="12808" width="0.75" style="19" customWidth="1"/>
    <col min="12809" max="12809" width="13.75" style="19" customWidth="1"/>
    <col min="12810" max="13051" width="9.125" style="19"/>
    <col min="13052" max="13052" width="0.75" style="19" customWidth="1"/>
    <col min="13053" max="13053" width="3" style="19" customWidth="1"/>
    <col min="13054" max="13054" width="11.75" style="19" customWidth="1"/>
    <col min="13055" max="13055" width="0.375" style="19" customWidth="1"/>
    <col min="13056" max="13056" width="20.875" style="19" customWidth="1"/>
    <col min="13057" max="13057" width="0.375" style="19" customWidth="1"/>
    <col min="13058" max="13058" width="15.25" style="19" customWidth="1"/>
    <col min="13059" max="13059" width="0.375" style="19" customWidth="1"/>
    <col min="13060" max="13060" width="12.125" style="19" customWidth="1"/>
    <col min="13061" max="13061" width="0.375" style="19" customWidth="1"/>
    <col min="13062" max="13062" width="14.375" style="19" customWidth="1"/>
    <col min="13063" max="13063" width="17.25" style="19" customWidth="1"/>
    <col min="13064" max="13064" width="0.75" style="19" customWidth="1"/>
    <col min="13065" max="13065" width="13.75" style="19" customWidth="1"/>
    <col min="13066" max="13307" width="9.125" style="19"/>
    <col min="13308" max="13308" width="0.75" style="19" customWidth="1"/>
    <col min="13309" max="13309" width="3" style="19" customWidth="1"/>
    <col min="13310" max="13310" width="11.75" style="19" customWidth="1"/>
    <col min="13311" max="13311" width="0.375" style="19" customWidth="1"/>
    <col min="13312" max="13312" width="20.875" style="19" customWidth="1"/>
    <col min="13313" max="13313" width="0.375" style="19" customWidth="1"/>
    <col min="13314" max="13314" width="15.25" style="19" customWidth="1"/>
    <col min="13315" max="13315" width="0.375" style="19" customWidth="1"/>
    <col min="13316" max="13316" width="12.125" style="19" customWidth="1"/>
    <col min="13317" max="13317" width="0.375" style="19" customWidth="1"/>
    <col min="13318" max="13318" width="14.375" style="19" customWidth="1"/>
    <col min="13319" max="13319" width="17.25" style="19" customWidth="1"/>
    <col min="13320" max="13320" width="0.75" style="19" customWidth="1"/>
    <col min="13321" max="13321" width="13.75" style="19" customWidth="1"/>
    <col min="13322" max="13563" width="9.125" style="19"/>
    <col min="13564" max="13564" width="0.75" style="19" customWidth="1"/>
    <col min="13565" max="13565" width="3" style="19" customWidth="1"/>
    <col min="13566" max="13566" width="11.75" style="19" customWidth="1"/>
    <col min="13567" max="13567" width="0.375" style="19" customWidth="1"/>
    <col min="13568" max="13568" width="20.875" style="19" customWidth="1"/>
    <col min="13569" max="13569" width="0.375" style="19" customWidth="1"/>
    <col min="13570" max="13570" width="15.25" style="19" customWidth="1"/>
    <col min="13571" max="13571" width="0.375" style="19" customWidth="1"/>
    <col min="13572" max="13572" width="12.125" style="19" customWidth="1"/>
    <col min="13573" max="13573" width="0.375" style="19" customWidth="1"/>
    <col min="13574" max="13574" width="14.375" style="19" customWidth="1"/>
    <col min="13575" max="13575" width="17.25" style="19" customWidth="1"/>
    <col min="13576" max="13576" width="0.75" style="19" customWidth="1"/>
    <col min="13577" max="13577" width="13.75" style="19" customWidth="1"/>
    <col min="13578" max="13819" width="9.125" style="19"/>
    <col min="13820" max="13820" width="0.75" style="19" customWidth="1"/>
    <col min="13821" max="13821" width="3" style="19" customWidth="1"/>
    <col min="13822" max="13822" width="11.75" style="19" customWidth="1"/>
    <col min="13823" max="13823" width="0.375" style="19" customWidth="1"/>
    <col min="13824" max="13824" width="20.875" style="19" customWidth="1"/>
    <col min="13825" max="13825" width="0.375" style="19" customWidth="1"/>
    <col min="13826" max="13826" width="15.25" style="19" customWidth="1"/>
    <col min="13827" max="13827" width="0.375" style="19" customWidth="1"/>
    <col min="13828" max="13828" width="12.125" style="19" customWidth="1"/>
    <col min="13829" max="13829" width="0.375" style="19" customWidth="1"/>
    <col min="13830" max="13830" width="14.375" style="19" customWidth="1"/>
    <col min="13831" max="13831" width="17.25" style="19" customWidth="1"/>
    <col min="13832" max="13832" width="0.75" style="19" customWidth="1"/>
    <col min="13833" max="13833" width="13.75" style="19" customWidth="1"/>
    <col min="13834" max="14075" width="9.125" style="19"/>
    <col min="14076" max="14076" width="0.75" style="19" customWidth="1"/>
    <col min="14077" max="14077" width="3" style="19" customWidth="1"/>
    <col min="14078" max="14078" width="11.75" style="19" customWidth="1"/>
    <col min="14079" max="14079" width="0.375" style="19" customWidth="1"/>
    <col min="14080" max="14080" width="20.875" style="19" customWidth="1"/>
    <col min="14081" max="14081" width="0.375" style="19" customWidth="1"/>
    <col min="14082" max="14082" width="15.25" style="19" customWidth="1"/>
    <col min="14083" max="14083" width="0.375" style="19" customWidth="1"/>
    <col min="14084" max="14084" width="12.125" style="19" customWidth="1"/>
    <col min="14085" max="14085" width="0.375" style="19" customWidth="1"/>
    <col min="14086" max="14086" width="14.375" style="19" customWidth="1"/>
    <col min="14087" max="14087" width="17.25" style="19" customWidth="1"/>
    <col min="14088" max="14088" width="0.75" style="19" customWidth="1"/>
    <col min="14089" max="14089" width="13.75" style="19" customWidth="1"/>
    <col min="14090" max="14331" width="9.125" style="19"/>
    <col min="14332" max="14332" width="0.75" style="19" customWidth="1"/>
    <col min="14333" max="14333" width="3" style="19" customWidth="1"/>
    <col min="14334" max="14334" width="11.75" style="19" customWidth="1"/>
    <col min="14335" max="14335" width="0.375" style="19" customWidth="1"/>
    <col min="14336" max="14336" width="20.875" style="19" customWidth="1"/>
    <col min="14337" max="14337" width="0.375" style="19" customWidth="1"/>
    <col min="14338" max="14338" width="15.25" style="19" customWidth="1"/>
    <col min="14339" max="14339" width="0.375" style="19" customWidth="1"/>
    <col min="14340" max="14340" width="12.125" style="19" customWidth="1"/>
    <col min="14341" max="14341" width="0.375" style="19" customWidth="1"/>
    <col min="14342" max="14342" width="14.375" style="19" customWidth="1"/>
    <col min="14343" max="14343" width="17.25" style="19" customWidth="1"/>
    <col min="14344" max="14344" width="0.75" style="19" customWidth="1"/>
    <col min="14345" max="14345" width="13.75" style="19" customWidth="1"/>
    <col min="14346" max="14587" width="9.125" style="19"/>
    <col min="14588" max="14588" width="0.75" style="19" customWidth="1"/>
    <col min="14589" max="14589" width="3" style="19" customWidth="1"/>
    <col min="14590" max="14590" width="11.75" style="19" customWidth="1"/>
    <col min="14591" max="14591" width="0.375" style="19" customWidth="1"/>
    <col min="14592" max="14592" width="20.875" style="19" customWidth="1"/>
    <col min="14593" max="14593" width="0.375" style="19" customWidth="1"/>
    <col min="14594" max="14594" width="15.25" style="19" customWidth="1"/>
    <col min="14595" max="14595" width="0.375" style="19" customWidth="1"/>
    <col min="14596" max="14596" width="12.125" style="19" customWidth="1"/>
    <col min="14597" max="14597" width="0.375" style="19" customWidth="1"/>
    <col min="14598" max="14598" width="14.375" style="19" customWidth="1"/>
    <col min="14599" max="14599" width="17.25" style="19" customWidth="1"/>
    <col min="14600" max="14600" width="0.75" style="19" customWidth="1"/>
    <col min="14601" max="14601" width="13.75" style="19" customWidth="1"/>
    <col min="14602" max="14843" width="9.125" style="19"/>
    <col min="14844" max="14844" width="0.75" style="19" customWidth="1"/>
    <col min="14845" max="14845" width="3" style="19" customWidth="1"/>
    <col min="14846" max="14846" width="11.75" style="19" customWidth="1"/>
    <col min="14847" max="14847" width="0.375" style="19" customWidth="1"/>
    <col min="14848" max="14848" width="20.875" style="19" customWidth="1"/>
    <col min="14849" max="14849" width="0.375" style="19" customWidth="1"/>
    <col min="14850" max="14850" width="15.25" style="19" customWidth="1"/>
    <col min="14851" max="14851" width="0.375" style="19" customWidth="1"/>
    <col min="14852" max="14852" width="12.125" style="19" customWidth="1"/>
    <col min="14853" max="14853" width="0.375" style="19" customWidth="1"/>
    <col min="14854" max="14854" width="14.375" style="19" customWidth="1"/>
    <col min="14855" max="14855" width="17.25" style="19" customWidth="1"/>
    <col min="14856" max="14856" width="0.75" style="19" customWidth="1"/>
    <col min="14857" max="14857" width="13.75" style="19" customWidth="1"/>
    <col min="14858" max="15099" width="9.125" style="19"/>
    <col min="15100" max="15100" width="0.75" style="19" customWidth="1"/>
    <col min="15101" max="15101" width="3" style="19" customWidth="1"/>
    <col min="15102" max="15102" width="11.75" style="19" customWidth="1"/>
    <col min="15103" max="15103" width="0.375" style="19" customWidth="1"/>
    <col min="15104" max="15104" width="20.875" style="19" customWidth="1"/>
    <col min="15105" max="15105" width="0.375" style="19" customWidth="1"/>
    <col min="15106" max="15106" width="15.25" style="19" customWidth="1"/>
    <col min="15107" max="15107" width="0.375" style="19" customWidth="1"/>
    <col min="15108" max="15108" width="12.125" style="19" customWidth="1"/>
    <col min="15109" max="15109" width="0.375" style="19" customWidth="1"/>
    <col min="15110" max="15110" width="14.375" style="19" customWidth="1"/>
    <col min="15111" max="15111" width="17.25" style="19" customWidth="1"/>
    <col min="15112" max="15112" width="0.75" style="19" customWidth="1"/>
    <col min="15113" max="15113" width="13.75" style="19" customWidth="1"/>
    <col min="15114" max="15355" width="9.125" style="19"/>
    <col min="15356" max="15356" width="0.75" style="19" customWidth="1"/>
    <col min="15357" max="15357" width="3" style="19" customWidth="1"/>
    <col min="15358" max="15358" width="11.75" style="19" customWidth="1"/>
    <col min="15359" max="15359" width="0.375" style="19" customWidth="1"/>
    <col min="15360" max="15360" width="20.875" style="19" customWidth="1"/>
    <col min="15361" max="15361" width="0.375" style="19" customWidth="1"/>
    <col min="15362" max="15362" width="15.25" style="19" customWidth="1"/>
    <col min="15363" max="15363" width="0.375" style="19" customWidth="1"/>
    <col min="15364" max="15364" width="12.125" style="19" customWidth="1"/>
    <col min="15365" max="15365" width="0.375" style="19" customWidth="1"/>
    <col min="15366" max="15366" width="14.375" style="19" customWidth="1"/>
    <col min="15367" max="15367" width="17.25" style="19" customWidth="1"/>
    <col min="15368" max="15368" width="0.75" style="19" customWidth="1"/>
    <col min="15369" max="15369" width="13.75" style="19" customWidth="1"/>
    <col min="15370" max="15611" width="9.125" style="19"/>
    <col min="15612" max="15612" width="0.75" style="19" customWidth="1"/>
    <col min="15613" max="15613" width="3" style="19" customWidth="1"/>
    <col min="15614" max="15614" width="11.75" style="19" customWidth="1"/>
    <col min="15615" max="15615" width="0.375" style="19" customWidth="1"/>
    <col min="15616" max="15616" width="20.875" style="19" customWidth="1"/>
    <col min="15617" max="15617" width="0.375" style="19" customWidth="1"/>
    <col min="15618" max="15618" width="15.25" style="19" customWidth="1"/>
    <col min="15619" max="15619" width="0.375" style="19" customWidth="1"/>
    <col min="15620" max="15620" width="12.125" style="19" customWidth="1"/>
    <col min="15621" max="15621" width="0.375" style="19" customWidth="1"/>
    <col min="15622" max="15622" width="14.375" style="19" customWidth="1"/>
    <col min="15623" max="15623" width="17.25" style="19" customWidth="1"/>
    <col min="15624" max="15624" width="0.75" style="19" customWidth="1"/>
    <col min="15625" max="15625" width="13.75" style="19" customWidth="1"/>
    <col min="15626" max="15867" width="9.125" style="19"/>
    <col min="15868" max="15868" width="0.75" style="19" customWidth="1"/>
    <col min="15869" max="15869" width="3" style="19" customWidth="1"/>
    <col min="15870" max="15870" width="11.75" style="19" customWidth="1"/>
    <col min="15871" max="15871" width="0.375" style="19" customWidth="1"/>
    <col min="15872" max="15872" width="20.875" style="19" customWidth="1"/>
    <col min="15873" max="15873" width="0.375" style="19" customWidth="1"/>
    <col min="15874" max="15874" width="15.25" style="19" customWidth="1"/>
    <col min="15875" max="15875" width="0.375" style="19" customWidth="1"/>
    <col min="15876" max="15876" width="12.125" style="19" customWidth="1"/>
    <col min="15877" max="15877" width="0.375" style="19" customWidth="1"/>
    <col min="15878" max="15878" width="14.375" style="19" customWidth="1"/>
    <col min="15879" max="15879" width="17.25" style="19" customWidth="1"/>
    <col min="15880" max="15880" width="0.75" style="19" customWidth="1"/>
    <col min="15881" max="15881" width="13.75" style="19" customWidth="1"/>
    <col min="15882" max="16123" width="9.125" style="19"/>
    <col min="16124" max="16124" width="0.75" style="19" customWidth="1"/>
    <col min="16125" max="16125" width="3" style="19" customWidth="1"/>
    <col min="16126" max="16126" width="11.75" style="19" customWidth="1"/>
    <col min="16127" max="16127" width="0.375" style="19" customWidth="1"/>
    <col min="16128" max="16128" width="20.875" style="19" customWidth="1"/>
    <col min="16129" max="16129" width="0.375" style="19" customWidth="1"/>
    <col min="16130" max="16130" width="15.25" style="19" customWidth="1"/>
    <col min="16131" max="16131" width="0.375" style="19" customWidth="1"/>
    <col min="16132" max="16132" width="12.125" style="19" customWidth="1"/>
    <col min="16133" max="16133" width="0.375" style="19" customWidth="1"/>
    <col min="16134" max="16134" width="14.375" style="19" customWidth="1"/>
    <col min="16135" max="16135" width="17.25" style="19" customWidth="1"/>
    <col min="16136" max="16136" width="0.75" style="19" customWidth="1"/>
    <col min="16137" max="16137" width="13.75" style="19" customWidth="1"/>
    <col min="16138" max="16384" width="9.125" style="19"/>
  </cols>
  <sheetData>
    <row r="1" spans="1:10" s="16" customFormat="1" ht="5.3" customHeight="1" x14ac:dyDescent="0.2">
      <c r="B1" s="19"/>
      <c r="C1" s="36"/>
      <c r="D1" s="37"/>
      <c r="E1" s="37"/>
      <c r="F1" s="37"/>
      <c r="G1" s="54"/>
    </row>
    <row r="2" spans="1:10" s="17" customFormat="1" ht="13.6" customHeight="1" x14ac:dyDescent="0.2">
      <c r="B2" s="99" t="s">
        <v>129</v>
      </c>
      <c r="C2" s="99"/>
      <c r="D2" s="99"/>
      <c r="E2" s="99"/>
      <c r="F2" s="99"/>
      <c r="G2" s="99"/>
    </row>
    <row r="3" spans="1:10" s="18" customFormat="1" ht="13.6" customHeight="1" x14ac:dyDescent="0.2">
      <c r="A3" s="17"/>
      <c r="B3" s="99" t="s">
        <v>37</v>
      </c>
      <c r="C3" s="99"/>
      <c r="D3" s="99"/>
      <c r="E3" s="99"/>
      <c r="F3" s="99"/>
      <c r="G3" s="99"/>
      <c r="H3" s="17"/>
    </row>
    <row r="4" spans="1:10" s="18" customFormat="1" ht="8.35" customHeight="1" x14ac:dyDescent="0.2">
      <c r="A4" s="17"/>
      <c r="B4" s="100"/>
      <c r="C4" s="100"/>
      <c r="D4" s="100"/>
      <c r="E4" s="100"/>
      <c r="F4" s="100"/>
      <c r="G4" s="100"/>
      <c r="H4" s="17"/>
    </row>
    <row r="5" spans="1:10" s="18" customFormat="1" ht="40.75" customHeight="1" x14ac:dyDescent="0.2">
      <c r="A5" s="17"/>
      <c r="B5" s="102" t="s">
        <v>329</v>
      </c>
      <c r="C5" s="102"/>
      <c r="D5" s="102"/>
      <c r="E5" s="102"/>
      <c r="F5" s="102"/>
      <c r="G5" s="102"/>
      <c r="H5" s="17"/>
    </row>
    <row r="6" spans="1:10" s="17" customFormat="1" ht="18.7" customHeight="1" x14ac:dyDescent="0.2">
      <c r="B6" s="101" t="s">
        <v>327</v>
      </c>
      <c r="C6" s="101"/>
      <c r="D6" s="101"/>
      <c r="E6" s="101"/>
      <c r="F6" s="101"/>
      <c r="G6" s="101"/>
    </row>
    <row r="7" spans="1:10" s="17" customFormat="1" ht="35.35" customHeight="1" x14ac:dyDescent="0.2">
      <c r="B7" s="98" t="s">
        <v>0</v>
      </c>
      <c r="C7" s="98"/>
      <c r="D7" s="98"/>
      <c r="E7" s="98"/>
      <c r="F7" s="98"/>
      <c r="G7" s="98"/>
    </row>
    <row r="8" spans="1:10" s="17" customFormat="1" ht="13.6" customHeight="1" thickBot="1" x14ac:dyDescent="0.25">
      <c r="A8" s="31"/>
      <c r="B8" s="32"/>
      <c r="C8" s="32"/>
      <c r="D8" s="32"/>
      <c r="E8" s="32"/>
      <c r="F8" s="32"/>
      <c r="G8" s="55"/>
      <c r="H8" s="31"/>
    </row>
    <row r="9" spans="1:10" s="17" customFormat="1" ht="20.25" customHeight="1" x14ac:dyDescent="0.2">
      <c r="B9" s="63"/>
      <c r="C9" s="64"/>
      <c r="D9" s="64"/>
      <c r="E9" s="65"/>
      <c r="F9" s="64"/>
      <c r="G9" s="66" t="s">
        <v>1</v>
      </c>
      <c r="J9" s="33"/>
    </row>
    <row r="10" spans="1:10" ht="24.8" customHeight="1" x14ac:dyDescent="0.25">
      <c r="B10" s="67"/>
      <c r="C10" s="68"/>
      <c r="D10" s="69"/>
      <c r="E10" s="70" t="s">
        <v>2</v>
      </c>
      <c r="F10" s="71"/>
      <c r="G10" s="72">
        <f>G11+G19+G29+G39+G49+G59+G63+G71+G75</f>
        <v>315272714.69999999</v>
      </c>
      <c r="J10" s="23"/>
    </row>
    <row r="11" spans="1:10" ht="16.3" customHeight="1" x14ac:dyDescent="0.25">
      <c r="B11" s="73" t="s">
        <v>50</v>
      </c>
      <c r="G11" s="74">
        <f>SUM(G12:G18)</f>
        <v>96881856.750000015</v>
      </c>
      <c r="J11" s="60"/>
    </row>
    <row r="12" spans="1:10" ht="16.3" customHeight="1" x14ac:dyDescent="0.25">
      <c r="B12" s="75"/>
      <c r="C12" s="76" t="s">
        <v>51</v>
      </c>
      <c r="G12" s="77">
        <v>72678757.440000013</v>
      </c>
    </row>
    <row r="13" spans="1:10" ht="16.3" customHeight="1" x14ac:dyDescent="0.25">
      <c r="B13" s="75"/>
      <c r="C13" s="76" t="s">
        <v>52</v>
      </c>
      <c r="G13" s="77">
        <v>0</v>
      </c>
    </row>
    <row r="14" spans="1:10" ht="16.3" customHeight="1" x14ac:dyDescent="0.25">
      <c r="B14" s="75"/>
      <c r="C14" s="76" t="s">
        <v>53</v>
      </c>
      <c r="G14" s="77">
        <v>21438598.580000002</v>
      </c>
    </row>
    <row r="15" spans="1:10" ht="16.3" customHeight="1" x14ac:dyDescent="0.25">
      <c r="B15" s="75"/>
      <c r="C15" s="76" t="s">
        <v>54</v>
      </c>
      <c r="G15" s="77">
        <v>0</v>
      </c>
    </row>
    <row r="16" spans="1:10" ht="16.3" customHeight="1" x14ac:dyDescent="0.25">
      <c r="B16" s="75"/>
      <c r="C16" s="76" t="s">
        <v>55</v>
      </c>
      <c r="G16" s="77">
        <v>2764500.73</v>
      </c>
    </row>
    <row r="17" spans="2:7" ht="16.3" customHeight="1" x14ac:dyDescent="0.25">
      <c r="B17" s="75"/>
      <c r="C17" s="76" t="s">
        <v>56</v>
      </c>
      <c r="G17" s="77">
        <v>0</v>
      </c>
    </row>
    <row r="18" spans="2:7" ht="16.3" customHeight="1" x14ac:dyDescent="0.25">
      <c r="B18" s="75"/>
      <c r="C18" s="76" t="s">
        <v>57</v>
      </c>
      <c r="G18" s="77">
        <v>0</v>
      </c>
    </row>
    <row r="19" spans="2:7" ht="16.3" customHeight="1" x14ac:dyDescent="0.25">
      <c r="B19" s="73" t="s">
        <v>58</v>
      </c>
      <c r="G19" s="74">
        <f>SUM(G20:G28)</f>
        <v>9916972.6300000139</v>
      </c>
    </row>
    <row r="20" spans="2:7" ht="16.3" customHeight="1" x14ac:dyDescent="0.25">
      <c r="B20" s="75"/>
      <c r="C20" s="76" t="s">
        <v>59</v>
      </c>
      <c r="G20" s="77">
        <v>1420000</v>
      </c>
    </row>
    <row r="21" spans="2:7" ht="16.3" customHeight="1" x14ac:dyDescent="0.25">
      <c r="B21" s="75"/>
      <c r="C21" s="76" t="s">
        <v>60</v>
      </c>
      <c r="G21" s="77">
        <v>0</v>
      </c>
    </row>
    <row r="22" spans="2:7" ht="16.3" customHeight="1" x14ac:dyDescent="0.25">
      <c r="B22" s="75"/>
      <c r="C22" s="76" t="s">
        <v>61</v>
      </c>
      <c r="G22" s="77">
        <v>0</v>
      </c>
    </row>
    <row r="23" spans="2:7" ht="16.3" customHeight="1" x14ac:dyDescent="0.25">
      <c r="B23" s="75"/>
      <c r="C23" s="76" t="s">
        <v>62</v>
      </c>
      <c r="G23" s="77">
        <v>1992534.1500000134</v>
      </c>
    </row>
    <row r="24" spans="2:7" ht="16.3" customHeight="1" x14ac:dyDescent="0.25">
      <c r="B24" s="75"/>
      <c r="C24" s="76" t="s">
        <v>63</v>
      </c>
      <c r="G24" s="77">
        <v>60000</v>
      </c>
    </row>
    <row r="25" spans="2:7" ht="16.3" customHeight="1" x14ac:dyDescent="0.25">
      <c r="B25" s="75"/>
      <c r="C25" s="76" t="s">
        <v>64</v>
      </c>
      <c r="G25" s="77">
        <v>5000000</v>
      </c>
    </row>
    <row r="26" spans="2:7" ht="16.3" customHeight="1" x14ac:dyDescent="0.25">
      <c r="B26" s="75"/>
      <c r="C26" s="76" t="s">
        <v>65</v>
      </c>
      <c r="G26" s="77">
        <v>738118.48</v>
      </c>
    </row>
    <row r="27" spans="2:7" ht="16.3" customHeight="1" x14ac:dyDescent="0.25">
      <c r="B27" s="75"/>
      <c r="C27" s="76" t="s">
        <v>66</v>
      </c>
      <c r="G27" s="77">
        <v>356320</v>
      </c>
    </row>
    <row r="28" spans="2:7" ht="16.3" customHeight="1" x14ac:dyDescent="0.25">
      <c r="B28" s="75"/>
      <c r="C28" s="76" t="s">
        <v>67</v>
      </c>
      <c r="G28" s="77">
        <v>350000</v>
      </c>
    </row>
    <row r="29" spans="2:7" ht="16.3" customHeight="1" x14ac:dyDescent="0.25">
      <c r="B29" s="73" t="s">
        <v>68</v>
      </c>
      <c r="G29" s="74">
        <f>SUM(G30:G38)</f>
        <v>21070060.530000001</v>
      </c>
    </row>
    <row r="30" spans="2:7" ht="16.3" customHeight="1" x14ac:dyDescent="0.25">
      <c r="B30" s="75"/>
      <c r="C30" s="76" t="s">
        <v>69</v>
      </c>
      <c r="G30" s="77">
        <v>10300000</v>
      </c>
    </row>
    <row r="31" spans="2:7" ht="16.3" customHeight="1" x14ac:dyDescent="0.25">
      <c r="B31" s="75"/>
      <c r="C31" s="76" t="s">
        <v>70</v>
      </c>
      <c r="G31" s="77">
        <v>5316489.57</v>
      </c>
    </row>
    <row r="32" spans="2:7" ht="16.3" customHeight="1" x14ac:dyDescent="0.25">
      <c r="B32" s="75"/>
      <c r="C32" s="76" t="s">
        <v>71</v>
      </c>
      <c r="G32" s="77">
        <v>150000</v>
      </c>
    </row>
    <row r="33" spans="2:7" ht="16.3" customHeight="1" x14ac:dyDescent="0.25">
      <c r="B33" s="75"/>
      <c r="C33" s="76" t="s">
        <v>72</v>
      </c>
      <c r="G33" s="77">
        <v>0</v>
      </c>
    </row>
    <row r="34" spans="2:7" ht="16.3" customHeight="1" x14ac:dyDescent="0.25">
      <c r="B34" s="75"/>
      <c r="C34" s="76" t="s">
        <v>73</v>
      </c>
      <c r="G34" s="77">
        <v>1550000</v>
      </c>
    </row>
    <row r="35" spans="2:7" ht="16.3" customHeight="1" x14ac:dyDescent="0.25">
      <c r="B35" s="75"/>
      <c r="C35" s="76" t="s">
        <v>74</v>
      </c>
      <c r="G35" s="77">
        <v>0</v>
      </c>
    </row>
    <row r="36" spans="2:7" ht="16.3" customHeight="1" x14ac:dyDescent="0.25">
      <c r="B36" s="75"/>
      <c r="C36" s="76" t="s">
        <v>75</v>
      </c>
      <c r="G36" s="77">
        <v>0</v>
      </c>
    </row>
    <row r="37" spans="2:7" ht="16.3" customHeight="1" x14ac:dyDescent="0.25">
      <c r="B37" s="75"/>
      <c r="C37" s="76" t="s">
        <v>76</v>
      </c>
      <c r="G37" s="77">
        <v>2188570.96</v>
      </c>
    </row>
    <row r="38" spans="2:7" ht="16.3" customHeight="1" x14ac:dyDescent="0.25">
      <c r="B38" s="75"/>
      <c r="C38" s="76" t="s">
        <v>77</v>
      </c>
      <c r="G38" s="77">
        <v>1565000</v>
      </c>
    </row>
    <row r="39" spans="2:7" ht="16.3" customHeight="1" x14ac:dyDescent="0.25">
      <c r="B39" s="73" t="s">
        <v>78</v>
      </c>
      <c r="G39" s="74">
        <f>SUM(G40:G48)</f>
        <v>11903677.6</v>
      </c>
    </row>
    <row r="40" spans="2:7" ht="16.3" customHeight="1" x14ac:dyDescent="0.25">
      <c r="B40" s="75"/>
      <c r="C40" s="76" t="s">
        <v>79</v>
      </c>
      <c r="G40" s="77">
        <v>0</v>
      </c>
    </row>
    <row r="41" spans="2:7" ht="16.3" customHeight="1" x14ac:dyDescent="0.25">
      <c r="B41" s="75"/>
      <c r="C41" s="76" t="s">
        <v>80</v>
      </c>
      <c r="G41" s="77">
        <v>0</v>
      </c>
    </row>
    <row r="42" spans="2:7" ht="16.3" customHeight="1" x14ac:dyDescent="0.25">
      <c r="B42" s="75"/>
      <c r="C42" s="76" t="s">
        <v>81</v>
      </c>
      <c r="G42" s="77">
        <v>0</v>
      </c>
    </row>
    <row r="43" spans="2:7" ht="16.3" customHeight="1" x14ac:dyDescent="0.25">
      <c r="B43" s="75"/>
      <c r="C43" s="76" t="s">
        <v>82</v>
      </c>
      <c r="G43" s="77">
        <v>11903677.6</v>
      </c>
    </row>
    <row r="44" spans="2:7" ht="16.3" customHeight="1" x14ac:dyDescent="0.25">
      <c r="B44" s="75"/>
      <c r="C44" s="76" t="s">
        <v>83</v>
      </c>
      <c r="G44" s="77">
        <v>0</v>
      </c>
    </row>
    <row r="45" spans="2:7" ht="16.3" customHeight="1" thickBot="1" x14ac:dyDescent="0.3">
      <c r="B45" s="85"/>
      <c r="C45" s="86" t="s">
        <v>84</v>
      </c>
      <c r="D45" s="83"/>
      <c r="E45" s="83"/>
      <c r="F45" s="83"/>
      <c r="G45" s="84">
        <v>0</v>
      </c>
    </row>
    <row r="46" spans="2:7" ht="15.8" customHeight="1" x14ac:dyDescent="0.25">
      <c r="B46" s="87"/>
      <c r="C46" s="88" t="s">
        <v>85</v>
      </c>
      <c r="D46" s="89"/>
      <c r="E46" s="89"/>
      <c r="F46" s="89"/>
      <c r="G46" s="90">
        <v>0</v>
      </c>
    </row>
    <row r="47" spans="2:7" ht="15.8" customHeight="1" x14ac:dyDescent="0.25">
      <c r="B47" s="75"/>
      <c r="C47" s="76" t="s">
        <v>86</v>
      </c>
      <c r="G47" s="77">
        <v>0</v>
      </c>
    </row>
    <row r="48" spans="2:7" ht="15.8" customHeight="1" x14ac:dyDescent="0.25">
      <c r="B48" s="75"/>
      <c r="C48" s="76" t="s">
        <v>87</v>
      </c>
      <c r="G48" s="77">
        <v>0</v>
      </c>
    </row>
    <row r="49" spans="2:7" ht="15.8" customHeight="1" x14ac:dyDescent="0.25">
      <c r="B49" s="73" t="s">
        <v>88</v>
      </c>
      <c r="G49" s="74">
        <f>SUM(G50:G58)</f>
        <v>8010608.71</v>
      </c>
    </row>
    <row r="50" spans="2:7" ht="15.8" customHeight="1" x14ac:dyDescent="0.25">
      <c r="B50" s="75"/>
      <c r="C50" s="76" t="s">
        <v>89</v>
      </c>
      <c r="G50" s="77">
        <v>506000</v>
      </c>
    </row>
    <row r="51" spans="2:7" ht="15.8" customHeight="1" x14ac:dyDescent="0.25">
      <c r="B51" s="75"/>
      <c r="C51" s="76" t="s">
        <v>90</v>
      </c>
      <c r="G51" s="77">
        <v>0</v>
      </c>
    </row>
    <row r="52" spans="2:7" ht="15.8" customHeight="1" x14ac:dyDescent="0.25">
      <c r="B52" s="75"/>
      <c r="C52" s="76" t="s">
        <v>91</v>
      </c>
      <c r="G52" s="77">
        <v>0</v>
      </c>
    </row>
    <row r="53" spans="2:7" ht="15.8" customHeight="1" x14ac:dyDescent="0.25">
      <c r="B53" s="75"/>
      <c r="C53" s="76" t="s">
        <v>92</v>
      </c>
      <c r="G53" s="77">
        <v>4679608.71</v>
      </c>
    </row>
    <row r="54" spans="2:7" ht="15.8" customHeight="1" x14ac:dyDescent="0.25">
      <c r="B54" s="75"/>
      <c r="C54" s="76" t="s">
        <v>93</v>
      </c>
      <c r="G54" s="77">
        <v>0</v>
      </c>
    </row>
    <row r="55" spans="2:7" ht="15.8" customHeight="1" x14ac:dyDescent="0.25">
      <c r="B55" s="75"/>
      <c r="C55" s="76" t="s">
        <v>94</v>
      </c>
      <c r="G55" s="77">
        <v>2825000</v>
      </c>
    </row>
    <row r="56" spans="2:7" ht="15.8" customHeight="1" x14ac:dyDescent="0.25">
      <c r="B56" s="75"/>
      <c r="C56" s="76" t="s">
        <v>95</v>
      </c>
      <c r="G56" s="77">
        <v>0</v>
      </c>
    </row>
    <row r="57" spans="2:7" ht="15.8" customHeight="1" x14ac:dyDescent="0.25">
      <c r="B57" s="75"/>
      <c r="C57" s="76" t="s">
        <v>96</v>
      </c>
      <c r="G57" s="77">
        <v>0</v>
      </c>
    </row>
    <row r="58" spans="2:7" ht="15.8" customHeight="1" x14ac:dyDescent="0.25">
      <c r="B58" s="75"/>
      <c r="C58" s="76" t="s">
        <v>97</v>
      </c>
      <c r="G58" s="77">
        <v>0</v>
      </c>
    </row>
    <row r="59" spans="2:7" ht="15.8" customHeight="1" x14ac:dyDescent="0.25">
      <c r="B59" s="73" t="s">
        <v>98</v>
      </c>
      <c r="G59" s="74">
        <f>SUM(G60:G62)</f>
        <v>161017435.52000001</v>
      </c>
    </row>
    <row r="60" spans="2:7" ht="15.8" customHeight="1" x14ac:dyDescent="0.25">
      <c r="B60" s="75"/>
      <c r="C60" s="76" t="s">
        <v>99</v>
      </c>
      <c r="G60" s="78">
        <v>161017435.52000001</v>
      </c>
    </row>
    <row r="61" spans="2:7" ht="15.8" customHeight="1" x14ac:dyDescent="0.25">
      <c r="B61" s="75"/>
      <c r="C61" s="76" t="s">
        <v>100</v>
      </c>
      <c r="G61" s="78">
        <v>0</v>
      </c>
    </row>
    <row r="62" spans="2:7" ht="15.8" customHeight="1" x14ac:dyDescent="0.25">
      <c r="B62" s="75"/>
      <c r="C62" s="76" t="s">
        <v>101</v>
      </c>
      <c r="G62" s="78">
        <v>0</v>
      </c>
    </row>
    <row r="63" spans="2:7" ht="15.8" customHeight="1" x14ac:dyDescent="0.25">
      <c r="B63" s="73" t="s">
        <v>102</v>
      </c>
      <c r="G63" s="74">
        <f>SUM(G64:G70)</f>
        <v>0</v>
      </c>
    </row>
    <row r="64" spans="2:7" ht="15.8" customHeight="1" x14ac:dyDescent="0.25">
      <c r="B64" s="75"/>
      <c r="C64" s="76" t="s">
        <v>103</v>
      </c>
      <c r="G64" s="78">
        <v>0</v>
      </c>
    </row>
    <row r="65" spans="2:7" ht="15.8" customHeight="1" x14ac:dyDescent="0.25">
      <c r="B65" s="75"/>
      <c r="C65" s="76" t="s">
        <v>104</v>
      </c>
      <c r="G65" s="78">
        <v>0</v>
      </c>
    </row>
    <row r="66" spans="2:7" ht="15.8" customHeight="1" x14ac:dyDescent="0.25">
      <c r="B66" s="75"/>
      <c r="C66" s="76" t="s">
        <v>105</v>
      </c>
      <c r="G66" s="78">
        <v>0</v>
      </c>
    </row>
    <row r="67" spans="2:7" ht="15.8" customHeight="1" x14ac:dyDescent="0.25">
      <c r="B67" s="75"/>
      <c r="C67" s="76" t="s">
        <v>106</v>
      </c>
      <c r="G67" s="78">
        <v>0</v>
      </c>
    </row>
    <row r="68" spans="2:7" ht="15.8" customHeight="1" x14ac:dyDescent="0.25">
      <c r="B68" s="75"/>
      <c r="C68" s="76" t="s">
        <v>107</v>
      </c>
      <c r="G68" s="78">
        <v>0</v>
      </c>
    </row>
    <row r="69" spans="2:7" ht="15.8" customHeight="1" x14ac:dyDescent="0.25">
      <c r="B69" s="75"/>
      <c r="C69" s="76" t="s">
        <v>108</v>
      </c>
      <c r="G69" s="78">
        <v>0</v>
      </c>
    </row>
    <row r="70" spans="2:7" ht="15.8" customHeight="1" x14ac:dyDescent="0.25">
      <c r="B70" s="75"/>
      <c r="C70" s="76" t="s">
        <v>109</v>
      </c>
      <c r="G70" s="78">
        <v>0</v>
      </c>
    </row>
    <row r="71" spans="2:7" ht="15.8" customHeight="1" x14ac:dyDescent="0.25">
      <c r="B71" s="73" t="s">
        <v>110</v>
      </c>
      <c r="G71" s="74">
        <f>SUM(G72:G74)</f>
        <v>0</v>
      </c>
    </row>
    <row r="72" spans="2:7" ht="15.8" customHeight="1" x14ac:dyDescent="0.25">
      <c r="B72" s="75"/>
      <c r="C72" s="76" t="s">
        <v>111</v>
      </c>
      <c r="G72" s="78">
        <v>0</v>
      </c>
    </row>
    <row r="73" spans="2:7" ht="15.8" customHeight="1" x14ac:dyDescent="0.25">
      <c r="B73" s="75"/>
      <c r="C73" s="76" t="s">
        <v>112</v>
      </c>
      <c r="G73" s="78">
        <v>0</v>
      </c>
    </row>
    <row r="74" spans="2:7" ht="15.8" customHeight="1" x14ac:dyDescent="0.25">
      <c r="B74" s="75"/>
      <c r="C74" s="76" t="s">
        <v>113</v>
      </c>
      <c r="G74" s="78">
        <v>0</v>
      </c>
    </row>
    <row r="75" spans="2:7" ht="15.8" customHeight="1" x14ac:dyDescent="0.25">
      <c r="B75" s="73" t="s">
        <v>114</v>
      </c>
      <c r="G75" s="74">
        <f>SUM(G76:G82)</f>
        <v>6472102.96</v>
      </c>
    </row>
    <row r="76" spans="2:7" ht="15.8" customHeight="1" x14ac:dyDescent="0.25">
      <c r="B76" s="75"/>
      <c r="C76" s="76" t="s">
        <v>115</v>
      </c>
      <c r="G76" s="78">
        <v>0</v>
      </c>
    </row>
    <row r="77" spans="2:7" ht="15.8" customHeight="1" x14ac:dyDescent="0.25">
      <c r="B77" s="75"/>
      <c r="C77" s="76" t="s">
        <v>116</v>
      </c>
      <c r="G77" s="78">
        <v>0</v>
      </c>
    </row>
    <row r="78" spans="2:7" ht="15.8" customHeight="1" x14ac:dyDescent="0.25">
      <c r="B78" s="75"/>
      <c r="C78" s="76" t="s">
        <v>117</v>
      </c>
      <c r="G78" s="78">
        <v>0</v>
      </c>
    </row>
    <row r="79" spans="2:7" ht="15.8" customHeight="1" x14ac:dyDescent="0.25">
      <c r="B79" s="75"/>
      <c r="C79" s="76" t="s">
        <v>118</v>
      </c>
      <c r="G79" s="78">
        <v>0</v>
      </c>
    </row>
    <row r="80" spans="2:7" ht="15.8" customHeight="1" x14ac:dyDescent="0.25">
      <c r="B80" s="75"/>
      <c r="C80" s="76" t="s">
        <v>119</v>
      </c>
      <c r="G80" s="78">
        <v>0</v>
      </c>
    </row>
    <row r="81" spans="2:7" ht="15.8" customHeight="1" x14ac:dyDescent="0.25">
      <c r="B81" s="75"/>
      <c r="C81" s="76" t="s">
        <v>120</v>
      </c>
      <c r="G81" s="78">
        <v>0</v>
      </c>
    </row>
    <row r="82" spans="2:7" ht="15.8" customHeight="1" x14ac:dyDescent="0.25">
      <c r="B82" s="75"/>
      <c r="C82" s="76" t="s">
        <v>121</v>
      </c>
      <c r="G82" s="78">
        <v>6472102.96</v>
      </c>
    </row>
    <row r="83" spans="2:7" ht="16.3" customHeight="1" thickBot="1" x14ac:dyDescent="0.3">
      <c r="B83" s="79"/>
      <c r="C83" s="80"/>
      <c r="D83" s="81"/>
      <c r="E83" s="82"/>
      <c r="F83" s="83"/>
      <c r="G83" s="84"/>
    </row>
    <row r="84" spans="2:7" x14ac:dyDescent="0.25">
      <c r="B84" s="27"/>
    </row>
    <row r="85" spans="2:7" x14ac:dyDescent="0.25">
      <c r="B85" s="26"/>
      <c r="D85" s="20"/>
      <c r="E85" s="21"/>
    </row>
    <row r="86" spans="2:7" x14ac:dyDescent="0.25">
      <c r="B86" s="24"/>
      <c r="D86" s="20"/>
      <c r="E86" s="21"/>
      <c r="F86" s="21"/>
    </row>
    <row r="87" spans="2:7" x14ac:dyDescent="0.25">
      <c r="B87" s="24"/>
      <c r="D87" s="20"/>
      <c r="E87" s="21"/>
      <c r="F87" s="21"/>
    </row>
    <row r="88" spans="2:7" x14ac:dyDescent="0.25">
      <c r="B88" s="24"/>
      <c r="D88" s="25"/>
    </row>
    <row r="89" spans="2:7" x14ac:dyDescent="0.25">
      <c r="B89" s="24"/>
      <c r="D89" s="20"/>
      <c r="E89" s="21"/>
      <c r="F89" s="21"/>
    </row>
    <row r="90" spans="2:7" x14ac:dyDescent="0.25">
      <c r="B90" s="26"/>
      <c r="D90" s="20"/>
      <c r="E90" s="21"/>
      <c r="F90" s="21"/>
    </row>
    <row r="91" spans="2:7" x14ac:dyDescent="0.25">
      <c r="B91" s="26"/>
      <c r="D91" s="20"/>
      <c r="E91" s="21"/>
    </row>
    <row r="92" spans="2:7" x14ac:dyDescent="0.25">
      <c r="B92" s="24"/>
      <c r="D92" s="20"/>
      <c r="E92" s="21"/>
      <c r="F92" s="21"/>
    </row>
    <row r="93" spans="2:7" x14ac:dyDescent="0.25">
      <c r="B93" s="26"/>
      <c r="D93" s="20"/>
      <c r="E93" s="21"/>
    </row>
    <row r="94" spans="2:7" x14ac:dyDescent="0.25">
      <c r="B94" s="24"/>
      <c r="D94" s="20"/>
      <c r="E94" s="21"/>
      <c r="F94" s="21"/>
    </row>
    <row r="95" spans="2:7" x14ac:dyDescent="0.25">
      <c r="B95" s="26"/>
      <c r="D95" s="20"/>
      <c r="E95" s="21"/>
    </row>
    <row r="96" spans="2:7" x14ac:dyDescent="0.25">
      <c r="B96" s="24"/>
      <c r="D96" s="20"/>
      <c r="E96" s="21"/>
      <c r="F96" s="21"/>
    </row>
    <row r="97" spans="2:9" x14ac:dyDescent="0.25">
      <c r="B97" s="26"/>
      <c r="D97" s="20"/>
      <c r="E97" s="21"/>
    </row>
    <row r="98" spans="2:9" x14ac:dyDescent="0.25">
      <c r="B98" s="24"/>
      <c r="D98" s="25"/>
    </row>
    <row r="99" spans="2:9" x14ac:dyDescent="0.25">
      <c r="B99" s="24"/>
      <c r="D99" s="20"/>
      <c r="E99" s="21"/>
      <c r="F99" s="21"/>
    </row>
    <row r="100" spans="2:9" x14ac:dyDescent="0.25">
      <c r="B100" s="26"/>
      <c r="D100" s="20"/>
      <c r="E100" s="21"/>
    </row>
    <row r="101" spans="2:9" x14ac:dyDescent="0.25">
      <c r="B101" s="24"/>
      <c r="D101" s="25"/>
    </row>
    <row r="102" spans="2:9" x14ac:dyDescent="0.25">
      <c r="B102" s="24"/>
      <c r="D102" s="25"/>
    </row>
    <row r="103" spans="2:9" x14ac:dyDescent="0.25">
      <c r="B103" s="24"/>
      <c r="D103" s="25"/>
    </row>
    <row r="104" spans="2:9" x14ac:dyDescent="0.25">
      <c r="B104" s="24"/>
      <c r="D104" s="25"/>
    </row>
    <row r="105" spans="2:9" x14ac:dyDescent="0.25">
      <c r="B105" s="24"/>
      <c r="D105" s="25"/>
    </row>
    <row r="106" spans="2:9" x14ac:dyDescent="0.25">
      <c r="B106" s="24"/>
      <c r="D106" s="25"/>
    </row>
    <row r="107" spans="2:9" x14ac:dyDescent="0.25">
      <c r="B107" s="24"/>
      <c r="D107" s="25"/>
    </row>
    <row r="108" spans="2:9" x14ac:dyDescent="0.25">
      <c r="B108" s="24"/>
      <c r="D108" s="25"/>
    </row>
    <row r="109" spans="2:9" x14ac:dyDescent="0.25">
      <c r="B109" s="26"/>
      <c r="D109" s="25"/>
      <c r="I109" s="28"/>
    </row>
    <row r="110" spans="2:9" x14ac:dyDescent="0.25">
      <c r="B110" s="24"/>
      <c r="D110" s="25"/>
    </row>
    <row r="111" spans="2:9" x14ac:dyDescent="0.25">
      <c r="B111" s="24"/>
      <c r="D111" s="25"/>
    </row>
    <row r="112" spans="2:9" x14ac:dyDescent="0.25">
      <c r="B112" s="24"/>
      <c r="D112" s="25"/>
    </row>
    <row r="113" spans="2:6" x14ac:dyDescent="0.25">
      <c r="B113" s="24"/>
      <c r="D113" s="25"/>
    </row>
    <row r="114" spans="2:6" x14ac:dyDescent="0.25">
      <c r="B114" s="24"/>
      <c r="D114" s="25"/>
    </row>
    <row r="115" spans="2:6" x14ac:dyDescent="0.25">
      <c r="B115" s="24"/>
      <c r="D115" s="25"/>
    </row>
    <row r="116" spans="2:6" x14ac:dyDescent="0.25">
      <c r="D116" s="25"/>
    </row>
    <row r="117" spans="2:6" x14ac:dyDescent="0.25">
      <c r="B117" s="26"/>
      <c r="D117" s="20"/>
      <c r="E117" s="21"/>
    </row>
    <row r="118" spans="2:6" x14ac:dyDescent="0.25">
      <c r="B118" s="26"/>
      <c r="D118" s="20"/>
      <c r="E118" s="21"/>
    </row>
    <row r="119" spans="2:6" x14ac:dyDescent="0.25">
      <c r="B119" s="26"/>
      <c r="D119" s="21"/>
      <c r="E119" s="21"/>
    </row>
    <row r="120" spans="2:6" x14ac:dyDescent="0.25">
      <c r="B120" s="26"/>
      <c r="D120" s="20"/>
      <c r="E120" s="21"/>
      <c r="F120" s="21"/>
    </row>
    <row r="121" spans="2:6" x14ac:dyDescent="0.25">
      <c r="B121" s="26"/>
      <c r="D121" s="20"/>
      <c r="E121" s="21"/>
      <c r="F121" s="21"/>
    </row>
    <row r="122" spans="2:6" x14ac:dyDescent="0.25">
      <c r="B122" s="26"/>
      <c r="D122" s="20"/>
      <c r="E122" s="21"/>
      <c r="F122" s="21"/>
    </row>
    <row r="123" spans="2:6" x14ac:dyDescent="0.25">
      <c r="B123" s="24"/>
      <c r="D123" s="20"/>
      <c r="E123" s="21"/>
      <c r="F123" s="21"/>
    </row>
    <row r="124" spans="2:6" x14ac:dyDescent="0.25">
      <c r="B124" s="24"/>
      <c r="D124" s="20"/>
      <c r="E124" s="21"/>
      <c r="F124" s="21"/>
    </row>
    <row r="125" spans="2:6" x14ac:dyDescent="0.25">
      <c r="B125" s="26"/>
      <c r="D125" s="20"/>
      <c r="E125" s="21"/>
      <c r="F125" s="21"/>
    </row>
    <row r="126" spans="2:6" x14ac:dyDescent="0.25">
      <c r="B126" s="26"/>
      <c r="D126" s="20"/>
      <c r="E126" s="21"/>
    </row>
    <row r="127" spans="2:6" x14ac:dyDescent="0.25">
      <c r="B127" s="24"/>
      <c r="D127" s="25"/>
    </row>
    <row r="128" spans="2:6" x14ac:dyDescent="0.25">
      <c r="B128" s="26"/>
      <c r="D128" s="20"/>
      <c r="E128" s="21"/>
    </row>
    <row r="129" spans="2:6" x14ac:dyDescent="0.25">
      <c r="B129" s="26"/>
      <c r="D129" s="20"/>
      <c r="E129" s="21"/>
      <c r="F129" s="21"/>
    </row>
    <row r="130" spans="2:6" x14ac:dyDescent="0.25">
      <c r="B130" s="24"/>
      <c r="D130" s="20"/>
      <c r="E130" s="21"/>
      <c r="F130" s="21"/>
    </row>
    <row r="131" spans="2:6" x14ac:dyDescent="0.25">
      <c r="B131" s="24"/>
      <c r="D131" s="25"/>
    </row>
    <row r="132" spans="2:6" x14ac:dyDescent="0.25">
      <c r="B132" s="24"/>
      <c r="D132" s="25"/>
    </row>
    <row r="133" spans="2:6" x14ac:dyDescent="0.25">
      <c r="B133" s="24"/>
      <c r="D133" s="20"/>
      <c r="E133" s="21"/>
      <c r="F133" s="21"/>
    </row>
    <row r="134" spans="2:6" x14ac:dyDescent="0.25">
      <c r="B134" s="24"/>
      <c r="D134" s="20"/>
      <c r="E134" s="21"/>
      <c r="F134" s="21"/>
    </row>
    <row r="135" spans="2:6" x14ac:dyDescent="0.25">
      <c r="B135" s="24"/>
      <c r="D135" s="25"/>
    </row>
    <row r="136" spans="2:6" x14ac:dyDescent="0.25">
      <c r="B136" s="24"/>
      <c r="D136" s="25"/>
    </row>
    <row r="137" spans="2:6" x14ac:dyDescent="0.25">
      <c r="B137" s="24"/>
      <c r="D137" s="25"/>
    </row>
    <row r="138" spans="2:6" x14ac:dyDescent="0.25">
      <c r="B138" s="24"/>
      <c r="D138" s="25"/>
    </row>
    <row r="139" spans="2:6" x14ac:dyDescent="0.25">
      <c r="B139" s="24"/>
      <c r="D139" s="25"/>
    </row>
    <row r="140" spans="2:6" x14ac:dyDescent="0.25">
      <c r="B140" s="24"/>
      <c r="D140" s="25"/>
    </row>
    <row r="141" spans="2:6" x14ac:dyDescent="0.25">
      <c r="B141" s="24"/>
      <c r="D141" s="25"/>
    </row>
    <row r="142" spans="2:6" x14ac:dyDescent="0.25">
      <c r="B142" s="24"/>
      <c r="D142" s="25"/>
    </row>
    <row r="143" spans="2:6" x14ac:dyDescent="0.25">
      <c r="B143" s="24"/>
      <c r="D143" s="25"/>
    </row>
    <row r="144" spans="2:6" x14ac:dyDescent="0.25">
      <c r="B144" s="24"/>
      <c r="D144" s="25"/>
    </row>
    <row r="145" spans="2:4" x14ac:dyDescent="0.25">
      <c r="B145" s="24"/>
      <c r="D145" s="25"/>
    </row>
    <row r="146" spans="2:4" x14ac:dyDescent="0.25">
      <c r="B146" s="24"/>
      <c r="D146" s="25"/>
    </row>
    <row r="147" spans="2:4" x14ac:dyDescent="0.25">
      <c r="B147" s="24"/>
      <c r="D147" s="25"/>
    </row>
    <row r="148" spans="2:4" x14ac:dyDescent="0.25">
      <c r="B148" s="24"/>
      <c r="D148" s="25"/>
    </row>
    <row r="149" spans="2:4" x14ac:dyDescent="0.25">
      <c r="B149" s="24"/>
      <c r="D149" s="25"/>
    </row>
    <row r="150" spans="2:4" x14ac:dyDescent="0.25">
      <c r="B150" s="24"/>
      <c r="D150" s="25"/>
    </row>
    <row r="151" spans="2:4" x14ac:dyDescent="0.25">
      <c r="B151" s="24"/>
      <c r="D151" s="25"/>
    </row>
    <row r="152" spans="2:4" x14ac:dyDescent="0.25">
      <c r="B152" s="24"/>
      <c r="D152" s="25"/>
    </row>
    <row r="153" spans="2:4" x14ac:dyDescent="0.25">
      <c r="B153" s="24"/>
      <c r="D153" s="25"/>
    </row>
    <row r="154" spans="2:4" x14ac:dyDescent="0.25">
      <c r="B154" s="24"/>
      <c r="D154" s="25"/>
    </row>
    <row r="155" spans="2:4" x14ac:dyDescent="0.25">
      <c r="B155" s="24"/>
      <c r="D155" s="25"/>
    </row>
    <row r="156" spans="2:4" x14ac:dyDescent="0.25">
      <c r="B156" s="24"/>
      <c r="D156" s="25"/>
    </row>
    <row r="157" spans="2:4" x14ac:dyDescent="0.25">
      <c r="B157" s="24"/>
      <c r="D157" s="25"/>
    </row>
    <row r="158" spans="2:4" x14ac:dyDescent="0.25">
      <c r="B158" s="24"/>
      <c r="D158" s="25"/>
    </row>
    <row r="159" spans="2:4" x14ac:dyDescent="0.25">
      <c r="B159" s="24"/>
      <c r="D159" s="25"/>
    </row>
    <row r="160" spans="2:4" x14ac:dyDescent="0.25">
      <c r="B160" s="24"/>
      <c r="D160" s="25"/>
    </row>
    <row r="161" spans="2:6" x14ac:dyDescent="0.25">
      <c r="B161" s="24"/>
      <c r="D161" s="25"/>
    </row>
    <row r="162" spans="2:6" x14ac:dyDescent="0.25">
      <c r="B162" s="24"/>
      <c r="D162" s="25"/>
    </row>
    <row r="163" spans="2:6" x14ac:dyDescent="0.25">
      <c r="B163" s="24"/>
    </row>
    <row r="164" spans="2:6" x14ac:dyDescent="0.25">
      <c r="D164" s="20"/>
      <c r="E164" s="21"/>
      <c r="F164" s="21"/>
    </row>
    <row r="165" spans="2:6" x14ac:dyDescent="0.25">
      <c r="B165" s="26"/>
      <c r="D165" s="20"/>
      <c r="E165" s="21"/>
      <c r="F165" s="21"/>
    </row>
    <row r="166" spans="2:6" x14ac:dyDescent="0.25">
      <c r="B166" s="26"/>
      <c r="D166" s="20"/>
      <c r="E166" s="21"/>
      <c r="F166" s="21"/>
    </row>
    <row r="167" spans="2:6" x14ac:dyDescent="0.25">
      <c r="B167" s="26"/>
      <c r="D167" s="20"/>
      <c r="E167" s="21"/>
      <c r="F167" s="21"/>
    </row>
    <row r="168" spans="2:6" x14ac:dyDescent="0.25">
      <c r="B168" s="26"/>
      <c r="D168" s="20"/>
      <c r="E168" s="21"/>
      <c r="F168" s="21"/>
    </row>
    <row r="169" spans="2:6" x14ac:dyDescent="0.25">
      <c r="B169" s="26"/>
      <c r="D169" s="20"/>
      <c r="E169" s="21"/>
      <c r="F169" s="21"/>
    </row>
    <row r="170" spans="2:6" x14ac:dyDescent="0.25">
      <c r="B170" s="26"/>
      <c r="D170" s="20"/>
      <c r="E170" s="21"/>
    </row>
    <row r="171" spans="2:6" x14ac:dyDescent="0.25">
      <c r="B171" s="24"/>
      <c r="D171" s="25"/>
    </row>
    <row r="172" spans="2:6" x14ac:dyDescent="0.25">
      <c r="B172" s="24"/>
      <c r="D172" s="25"/>
    </row>
    <row r="173" spans="2:6" x14ac:dyDescent="0.25">
      <c r="B173" s="24"/>
      <c r="D173" s="25"/>
    </row>
    <row r="174" spans="2:6" x14ac:dyDescent="0.25">
      <c r="B174" s="24"/>
      <c r="D174" s="25"/>
    </row>
    <row r="175" spans="2:6" x14ac:dyDescent="0.25">
      <c r="B175" s="24"/>
      <c r="D175" s="25"/>
    </row>
    <row r="176" spans="2:6" x14ac:dyDescent="0.25">
      <c r="B176" s="24"/>
      <c r="D176" s="20"/>
      <c r="E176" s="21"/>
      <c r="F176" s="21"/>
    </row>
    <row r="177" spans="2:6" x14ac:dyDescent="0.25">
      <c r="B177" s="26"/>
      <c r="D177" s="20"/>
      <c r="E177" s="21"/>
      <c r="F177" s="21"/>
    </row>
    <row r="178" spans="2:6" x14ac:dyDescent="0.25">
      <c r="B178" s="26"/>
      <c r="D178" s="20"/>
      <c r="E178" s="21"/>
    </row>
    <row r="179" spans="2:6" x14ac:dyDescent="0.25">
      <c r="B179" s="24"/>
      <c r="D179" s="25"/>
    </row>
    <row r="180" spans="2:6" x14ac:dyDescent="0.25">
      <c r="B180" s="24"/>
      <c r="D180" s="20"/>
      <c r="E180" s="21"/>
      <c r="F180" s="21"/>
    </row>
    <row r="181" spans="2:6" x14ac:dyDescent="0.25">
      <c r="B181" s="26"/>
      <c r="D181" s="20"/>
      <c r="E181" s="21"/>
    </row>
    <row r="182" spans="2:6" x14ac:dyDescent="0.25">
      <c r="B182" s="26"/>
      <c r="D182" s="20"/>
      <c r="E182" s="21"/>
      <c r="F182" s="21"/>
    </row>
    <row r="183" spans="2:6" x14ac:dyDescent="0.25">
      <c r="B183" s="24"/>
      <c r="D183" s="20"/>
      <c r="E183" s="21"/>
      <c r="F183" s="21"/>
    </row>
    <row r="184" spans="2:6" x14ac:dyDescent="0.25">
      <c r="B184" s="26"/>
      <c r="D184" s="20"/>
      <c r="E184" s="21"/>
    </row>
    <row r="185" spans="2:6" x14ac:dyDescent="0.25">
      <c r="B185" s="24"/>
      <c r="D185" s="20"/>
      <c r="E185" s="21"/>
      <c r="F185" s="21"/>
    </row>
    <row r="186" spans="2:6" x14ac:dyDescent="0.25">
      <c r="B186" s="24"/>
      <c r="D186" s="25"/>
    </row>
    <row r="187" spans="2:6" x14ac:dyDescent="0.25">
      <c r="B187" s="26"/>
      <c r="D187" s="20"/>
      <c r="E187" s="21"/>
    </row>
    <row r="188" spans="2:6" x14ac:dyDescent="0.25">
      <c r="B188" s="24"/>
      <c r="D188" s="20"/>
      <c r="E188" s="21"/>
      <c r="F188" s="21"/>
    </row>
    <row r="189" spans="2:6" x14ac:dyDescent="0.25">
      <c r="B189" s="24"/>
      <c r="D189" s="25"/>
    </row>
    <row r="190" spans="2:6" x14ac:dyDescent="0.25">
      <c r="B190" s="24"/>
      <c r="D190" s="25"/>
    </row>
    <row r="191" spans="2:6" x14ac:dyDescent="0.25">
      <c r="B191" s="24"/>
      <c r="D191" s="25"/>
    </row>
    <row r="192" spans="2:6" x14ac:dyDescent="0.25">
      <c r="B192" s="24"/>
      <c r="D192" s="25"/>
    </row>
    <row r="193" spans="2:5" x14ac:dyDescent="0.25">
      <c r="B193" s="24"/>
      <c r="D193" s="25"/>
    </row>
    <row r="194" spans="2:5" x14ac:dyDescent="0.25">
      <c r="B194" s="24"/>
      <c r="D194" s="25"/>
    </row>
    <row r="195" spans="2:5" x14ac:dyDescent="0.25">
      <c r="B195" s="24"/>
      <c r="D195" s="25"/>
    </row>
    <row r="196" spans="2:5" x14ac:dyDescent="0.25">
      <c r="B196" s="24"/>
      <c r="D196" s="25"/>
    </row>
    <row r="197" spans="2:5" x14ac:dyDescent="0.25">
      <c r="B197" s="24"/>
      <c r="D197" s="25"/>
    </row>
    <row r="198" spans="2:5" x14ac:dyDescent="0.25">
      <c r="B198" s="24"/>
      <c r="D198" s="25"/>
    </row>
    <row r="199" spans="2:5" x14ac:dyDescent="0.25">
      <c r="B199" s="24"/>
      <c r="D199" s="25"/>
    </row>
    <row r="200" spans="2:5" x14ac:dyDescent="0.25">
      <c r="B200" s="24"/>
      <c r="D200" s="25"/>
    </row>
    <row r="201" spans="2:5" x14ac:dyDescent="0.25">
      <c r="B201" s="24"/>
      <c r="D201" s="25"/>
    </row>
    <row r="202" spans="2:5" x14ac:dyDescent="0.25">
      <c r="B202" s="24"/>
      <c r="D202" s="25"/>
    </row>
    <row r="203" spans="2:5" x14ac:dyDescent="0.25">
      <c r="B203" s="24"/>
      <c r="D203" s="25"/>
    </row>
    <row r="204" spans="2:5" x14ac:dyDescent="0.25">
      <c r="D204" s="25"/>
    </row>
    <row r="205" spans="2:5" x14ac:dyDescent="0.25">
      <c r="B205" s="26"/>
      <c r="D205" s="20"/>
      <c r="E205" s="21"/>
    </row>
    <row r="206" spans="2:5" x14ac:dyDescent="0.25">
      <c r="B206" s="26"/>
      <c r="D206" s="20"/>
      <c r="E206" s="21"/>
    </row>
    <row r="207" spans="2:5" x14ac:dyDescent="0.25">
      <c r="B207" s="26"/>
      <c r="D207" s="20"/>
      <c r="E207" s="21"/>
    </row>
    <row r="208" spans="2:5" x14ac:dyDescent="0.25">
      <c r="B208" s="26"/>
      <c r="D208" s="20"/>
      <c r="E208" s="21"/>
    </row>
    <row r="209" spans="2:6" x14ac:dyDescent="0.25">
      <c r="B209" s="24"/>
    </row>
    <row r="210" spans="2:6" x14ac:dyDescent="0.25">
      <c r="D210" s="20"/>
      <c r="E210" s="21"/>
      <c r="F210" s="21"/>
    </row>
    <row r="211" spans="2:6" x14ac:dyDescent="0.25">
      <c r="B211" s="26"/>
      <c r="D211" s="20"/>
      <c r="E211" s="21"/>
      <c r="F211" s="21"/>
    </row>
    <row r="212" spans="2:6" x14ac:dyDescent="0.25">
      <c r="B212" s="26"/>
      <c r="D212" s="20"/>
      <c r="E212" s="21"/>
      <c r="F212" s="21"/>
    </row>
    <row r="213" spans="2:6" x14ac:dyDescent="0.25">
      <c r="B213" s="26"/>
      <c r="D213" s="20"/>
      <c r="E213" s="21"/>
      <c r="F213" s="21"/>
    </row>
    <row r="214" spans="2:6" x14ac:dyDescent="0.25">
      <c r="B214" s="26"/>
      <c r="D214" s="20"/>
      <c r="E214" s="21"/>
    </row>
    <row r="215" spans="2:6" x14ac:dyDescent="0.25">
      <c r="B215" s="24"/>
    </row>
    <row r="216" spans="2:6" x14ac:dyDescent="0.25">
      <c r="D216" s="20"/>
      <c r="E216" s="21"/>
      <c r="F216" s="21"/>
    </row>
    <row r="217" spans="2:6" x14ac:dyDescent="0.25">
      <c r="B217" s="26"/>
      <c r="D217" s="20"/>
      <c r="E217" s="21"/>
      <c r="F217" s="21"/>
    </row>
    <row r="218" spans="2:6" x14ac:dyDescent="0.25">
      <c r="B218" s="26"/>
      <c r="D218" s="20"/>
      <c r="E218" s="21"/>
      <c r="F218" s="21"/>
    </row>
    <row r="219" spans="2:6" x14ac:dyDescent="0.25">
      <c r="B219" s="26"/>
      <c r="D219" s="20"/>
      <c r="E219" s="21"/>
      <c r="F219" s="21"/>
    </row>
    <row r="220" spans="2:6" x14ac:dyDescent="0.25">
      <c r="B220" s="26"/>
      <c r="D220" s="20"/>
      <c r="E220" s="21"/>
    </row>
    <row r="221" spans="2:6" x14ac:dyDescent="0.25">
      <c r="B221" s="24"/>
    </row>
    <row r="222" spans="2:6" x14ac:dyDescent="0.25">
      <c r="D222" s="20"/>
      <c r="E222" s="21"/>
      <c r="F222" s="21"/>
    </row>
    <row r="223" spans="2:6" x14ac:dyDescent="0.25">
      <c r="B223" s="26"/>
      <c r="D223" s="20"/>
      <c r="E223" s="21"/>
      <c r="F223" s="21"/>
    </row>
    <row r="224" spans="2:6" x14ac:dyDescent="0.25">
      <c r="B224" s="26"/>
      <c r="D224" s="20"/>
      <c r="E224" s="21"/>
      <c r="F224" s="21"/>
    </row>
    <row r="225" spans="2:6" x14ac:dyDescent="0.25">
      <c r="B225" s="26"/>
      <c r="D225" s="20"/>
      <c r="E225" s="21"/>
      <c r="F225" s="21"/>
    </row>
    <row r="226" spans="2:6" x14ac:dyDescent="0.25">
      <c r="B226" s="26"/>
      <c r="D226" s="20"/>
      <c r="E226" s="21"/>
    </row>
    <row r="227" spans="2:6" x14ac:dyDescent="0.25">
      <c r="B227" s="24"/>
    </row>
    <row r="228" spans="2:6" x14ac:dyDescent="0.25">
      <c r="D228" s="20"/>
      <c r="E228" s="21"/>
      <c r="F228" s="21"/>
    </row>
    <row r="229" spans="2:6" x14ac:dyDescent="0.25">
      <c r="B229" s="26"/>
      <c r="D229" s="20"/>
      <c r="E229" s="21"/>
      <c r="F229" s="21"/>
    </row>
    <row r="230" spans="2:6" x14ac:dyDescent="0.25">
      <c r="B230" s="26"/>
      <c r="D230" s="20"/>
      <c r="E230" s="21"/>
      <c r="F230" s="21"/>
    </row>
    <row r="231" spans="2:6" x14ac:dyDescent="0.25">
      <c r="B231" s="26"/>
      <c r="D231" s="20"/>
      <c r="E231" s="21"/>
      <c r="F231" s="21"/>
    </row>
    <row r="232" spans="2:6" x14ac:dyDescent="0.25">
      <c r="B232" s="26"/>
      <c r="D232" s="20"/>
      <c r="E232" s="21"/>
    </row>
    <row r="233" spans="2:6" x14ac:dyDescent="0.25">
      <c r="B233" s="24"/>
    </row>
    <row r="234" spans="2:6" x14ac:dyDescent="0.25">
      <c r="D234" s="20"/>
      <c r="E234" s="21"/>
      <c r="F234" s="21"/>
    </row>
    <row r="235" spans="2:6" x14ac:dyDescent="0.25">
      <c r="B235" s="26"/>
      <c r="D235" s="20"/>
      <c r="E235" s="21"/>
      <c r="F235" s="21"/>
    </row>
    <row r="236" spans="2:6" x14ac:dyDescent="0.25">
      <c r="B236" s="26"/>
      <c r="D236" s="20"/>
      <c r="E236" s="21"/>
      <c r="F236" s="21"/>
    </row>
    <row r="237" spans="2:6" x14ac:dyDescent="0.25">
      <c r="B237" s="26"/>
      <c r="D237" s="20"/>
      <c r="E237" s="21"/>
      <c r="F237" s="21"/>
    </row>
    <row r="238" spans="2:6" x14ac:dyDescent="0.25">
      <c r="B238" s="26"/>
      <c r="D238" s="20"/>
      <c r="E238" s="21"/>
    </row>
    <row r="239" spans="2:6" x14ac:dyDescent="0.25">
      <c r="B239" s="24"/>
    </row>
    <row r="240" spans="2:6" x14ac:dyDescent="0.25">
      <c r="D240" s="20"/>
      <c r="E240" s="21"/>
      <c r="F240" s="21"/>
    </row>
    <row r="241" spans="2:6" x14ac:dyDescent="0.25">
      <c r="B241" s="26"/>
      <c r="D241" s="20"/>
      <c r="E241" s="21"/>
      <c r="F241" s="21"/>
    </row>
    <row r="242" spans="2:6" x14ac:dyDescent="0.25">
      <c r="B242" s="26"/>
      <c r="D242" s="20"/>
      <c r="E242" s="21"/>
      <c r="F242" s="21"/>
    </row>
    <row r="243" spans="2:6" x14ac:dyDescent="0.25">
      <c r="B243" s="26"/>
      <c r="D243" s="20"/>
      <c r="E243" s="21"/>
      <c r="F243" s="21"/>
    </row>
    <row r="244" spans="2:6" x14ac:dyDescent="0.25">
      <c r="B244" s="26"/>
      <c r="D244" s="20"/>
      <c r="E244" s="21"/>
    </row>
    <row r="245" spans="2:6" x14ac:dyDescent="0.25">
      <c r="B245" s="24"/>
    </row>
    <row r="246" spans="2:6" x14ac:dyDescent="0.25">
      <c r="D246" s="20"/>
      <c r="E246" s="21"/>
      <c r="F246" s="21"/>
    </row>
    <row r="247" spans="2:6" x14ac:dyDescent="0.25">
      <c r="B247" s="26"/>
      <c r="D247" s="20"/>
      <c r="E247" s="21"/>
      <c r="F247" s="21"/>
    </row>
    <row r="248" spans="2:6" x14ac:dyDescent="0.25">
      <c r="B248" s="26"/>
      <c r="D248" s="20"/>
      <c r="E248" s="21"/>
      <c r="F248" s="21"/>
    </row>
    <row r="249" spans="2:6" x14ac:dyDescent="0.25">
      <c r="B249" s="26"/>
      <c r="D249" s="20"/>
      <c r="E249" s="21"/>
      <c r="F249" s="21"/>
    </row>
    <row r="250" spans="2:6" x14ac:dyDescent="0.25">
      <c r="B250" s="26"/>
      <c r="D250" s="20"/>
      <c r="E250" s="21"/>
    </row>
    <row r="251" spans="2:6" x14ac:dyDescent="0.25">
      <c r="B251" s="24"/>
    </row>
    <row r="252" spans="2:6" x14ac:dyDescent="0.25">
      <c r="D252" s="20"/>
      <c r="E252" s="21"/>
      <c r="F252" s="21"/>
    </row>
    <row r="253" spans="2:6" x14ac:dyDescent="0.25">
      <c r="B253" s="26"/>
      <c r="D253" s="20"/>
      <c r="E253" s="21"/>
      <c r="F253" s="21"/>
    </row>
    <row r="254" spans="2:6" x14ac:dyDescent="0.25">
      <c r="B254" s="26"/>
      <c r="D254" s="20"/>
      <c r="E254" s="21"/>
      <c r="F254" s="21"/>
    </row>
    <row r="255" spans="2:6" x14ac:dyDescent="0.25">
      <c r="B255" s="26"/>
      <c r="D255" s="20"/>
      <c r="E255" s="21"/>
      <c r="F255" s="21"/>
    </row>
    <row r="256" spans="2:6" x14ac:dyDescent="0.25">
      <c r="B256" s="26"/>
      <c r="D256" s="20"/>
      <c r="E256" s="21"/>
    </row>
    <row r="257" spans="2:6" x14ac:dyDescent="0.25">
      <c r="B257" s="26"/>
      <c r="D257" s="21"/>
      <c r="E257" s="21"/>
    </row>
    <row r="258" spans="2:6" x14ac:dyDescent="0.25">
      <c r="B258" s="26"/>
      <c r="D258" s="20"/>
      <c r="E258" s="21"/>
      <c r="F258" s="21"/>
    </row>
    <row r="259" spans="2:6" x14ac:dyDescent="0.25">
      <c r="B259" s="24"/>
      <c r="D259" s="20"/>
      <c r="E259" s="21"/>
      <c r="F259" s="21"/>
    </row>
    <row r="260" spans="2:6" x14ac:dyDescent="0.25">
      <c r="D260" s="20"/>
      <c r="E260" s="21"/>
      <c r="F260" s="21"/>
    </row>
    <row r="261" spans="2:6" x14ac:dyDescent="0.25">
      <c r="B261" s="26"/>
      <c r="D261" s="20"/>
      <c r="E261" s="21"/>
      <c r="F261" s="21"/>
    </row>
    <row r="262" spans="2:6" x14ac:dyDescent="0.25">
      <c r="B262" s="26"/>
      <c r="D262" s="20"/>
      <c r="E262" s="21"/>
      <c r="F262" s="21"/>
    </row>
    <row r="263" spans="2:6" x14ac:dyDescent="0.25">
      <c r="B263" s="26"/>
      <c r="D263" s="20"/>
      <c r="E263" s="21"/>
      <c r="F263" s="21"/>
    </row>
    <row r="264" spans="2:6" x14ac:dyDescent="0.25">
      <c r="B264" s="26"/>
      <c r="D264" s="20"/>
      <c r="E264" s="21"/>
    </row>
    <row r="265" spans="2:6" x14ac:dyDescent="0.25">
      <c r="B265" s="26"/>
      <c r="D265" s="20"/>
      <c r="E265" s="21"/>
    </row>
    <row r="266" spans="2:6" x14ac:dyDescent="0.25">
      <c r="B266" s="26"/>
      <c r="D266" s="20"/>
      <c r="E266" s="21"/>
    </row>
    <row r="267" spans="2:6" x14ac:dyDescent="0.25">
      <c r="B267" s="24"/>
      <c r="D267" s="25"/>
    </row>
    <row r="268" spans="2:6" x14ac:dyDescent="0.25">
      <c r="B268" s="24"/>
      <c r="D268" s="25"/>
    </row>
    <row r="269" spans="2:6" x14ac:dyDescent="0.25">
      <c r="B269" s="24"/>
      <c r="D269" s="25"/>
    </row>
    <row r="270" spans="2:6" x14ac:dyDescent="0.25">
      <c r="B270" s="24"/>
      <c r="D270" s="25"/>
    </row>
    <row r="271" spans="2:6" x14ac:dyDescent="0.25">
      <c r="B271" s="24"/>
      <c r="D271" s="25"/>
    </row>
    <row r="272" spans="2:6" x14ac:dyDescent="0.25">
      <c r="B272" s="24"/>
      <c r="D272" s="25"/>
    </row>
    <row r="273" spans="2:6" x14ac:dyDescent="0.25">
      <c r="B273" s="24"/>
      <c r="D273" s="25"/>
    </row>
    <row r="274" spans="2:6" x14ac:dyDescent="0.25">
      <c r="B274" s="24"/>
      <c r="D274" s="25"/>
    </row>
    <row r="275" spans="2:6" x14ac:dyDescent="0.25">
      <c r="B275" s="24"/>
      <c r="D275" s="25"/>
    </row>
    <row r="276" spans="2:6" x14ac:dyDescent="0.25">
      <c r="B276" s="24"/>
      <c r="D276" s="25"/>
    </row>
    <row r="277" spans="2:6" x14ac:dyDescent="0.25">
      <c r="B277" s="24"/>
      <c r="D277" s="20"/>
      <c r="E277" s="21"/>
      <c r="F277" s="21"/>
    </row>
    <row r="278" spans="2:6" x14ac:dyDescent="0.25">
      <c r="B278" s="24"/>
      <c r="D278" s="25"/>
    </row>
    <row r="279" spans="2:6" x14ac:dyDescent="0.25">
      <c r="B279" s="24"/>
      <c r="D279" s="25"/>
    </row>
    <row r="280" spans="2:6" x14ac:dyDescent="0.25">
      <c r="B280" s="26"/>
      <c r="D280" s="20"/>
      <c r="E280" s="21"/>
    </row>
    <row r="281" spans="2:6" x14ac:dyDescent="0.25">
      <c r="B281" s="24"/>
      <c r="D281" s="25"/>
    </row>
    <row r="282" spans="2:6" x14ac:dyDescent="0.25">
      <c r="B282" s="24"/>
      <c r="D282" s="25"/>
    </row>
    <row r="283" spans="2:6" x14ac:dyDescent="0.25">
      <c r="B283" s="24"/>
      <c r="D283" s="25"/>
    </row>
    <row r="284" spans="2:6" x14ac:dyDescent="0.25">
      <c r="B284" s="24"/>
      <c r="D284" s="25"/>
    </row>
    <row r="285" spans="2:6" x14ac:dyDescent="0.25">
      <c r="B285" s="24"/>
      <c r="D285" s="25"/>
    </row>
    <row r="286" spans="2:6" x14ac:dyDescent="0.25">
      <c r="B286" s="24"/>
      <c r="D286" s="25"/>
    </row>
    <row r="287" spans="2:6" x14ac:dyDescent="0.25">
      <c r="B287" s="24"/>
      <c r="D287" s="25"/>
    </row>
    <row r="288" spans="2:6" x14ac:dyDescent="0.25">
      <c r="B288" s="24"/>
      <c r="D288" s="25"/>
    </row>
    <row r="289" spans="2:6" x14ac:dyDescent="0.25">
      <c r="B289" s="24"/>
      <c r="D289" s="20"/>
      <c r="E289" s="21"/>
      <c r="F289" s="21"/>
    </row>
    <row r="290" spans="2:6" x14ac:dyDescent="0.25">
      <c r="B290" s="24"/>
      <c r="D290" s="20"/>
      <c r="E290" s="21"/>
      <c r="F290" s="21"/>
    </row>
    <row r="291" spans="2:6" x14ac:dyDescent="0.25">
      <c r="B291" s="24"/>
      <c r="D291" s="25"/>
    </row>
    <row r="292" spans="2:6" x14ac:dyDescent="0.25">
      <c r="B292" s="24"/>
      <c r="D292" s="25"/>
    </row>
    <row r="293" spans="2:6" x14ac:dyDescent="0.25">
      <c r="B293" s="24"/>
      <c r="D293" s="20"/>
      <c r="E293" s="21"/>
      <c r="F293" s="21"/>
    </row>
    <row r="294" spans="2:6" x14ac:dyDescent="0.25">
      <c r="B294" s="24"/>
      <c r="D294" s="25"/>
    </row>
    <row r="295" spans="2:6" x14ac:dyDescent="0.25">
      <c r="B295" s="24"/>
      <c r="D295" s="25"/>
    </row>
    <row r="296" spans="2:6" x14ac:dyDescent="0.25">
      <c r="B296" s="24"/>
      <c r="D296" s="25"/>
    </row>
    <row r="297" spans="2:6" x14ac:dyDescent="0.25">
      <c r="B297" s="24"/>
      <c r="D297" s="25"/>
    </row>
    <row r="298" spans="2:6" x14ac:dyDescent="0.25">
      <c r="B298" s="26"/>
      <c r="D298" s="20"/>
      <c r="E298" s="21"/>
      <c r="F298" s="21"/>
    </row>
    <row r="299" spans="2:6" x14ac:dyDescent="0.25">
      <c r="B299" s="26"/>
      <c r="D299" s="20"/>
      <c r="E299" s="21"/>
      <c r="F299" s="21"/>
    </row>
    <row r="300" spans="2:6" x14ac:dyDescent="0.25">
      <c r="B300" s="24"/>
      <c r="D300" s="25"/>
    </row>
    <row r="301" spans="2:6" x14ac:dyDescent="0.25">
      <c r="B301" s="24"/>
      <c r="D301" s="25"/>
    </row>
    <row r="302" spans="2:6" x14ac:dyDescent="0.25">
      <c r="B302" s="26"/>
      <c r="D302" s="20"/>
      <c r="E302" s="21"/>
    </row>
    <row r="303" spans="2:6" x14ac:dyDescent="0.25">
      <c r="B303" s="24"/>
      <c r="D303" s="25"/>
    </row>
    <row r="304" spans="2:6" x14ac:dyDescent="0.25">
      <c r="B304" s="24"/>
      <c r="D304" s="25"/>
    </row>
    <row r="305" spans="2:6" x14ac:dyDescent="0.25">
      <c r="B305" s="24"/>
      <c r="D305" s="25"/>
    </row>
    <row r="306" spans="2:6" x14ac:dyDescent="0.25">
      <c r="B306" s="24"/>
      <c r="D306" s="25"/>
    </row>
    <row r="307" spans="2:6" x14ac:dyDescent="0.25">
      <c r="B307" s="26"/>
      <c r="D307" s="20"/>
      <c r="E307" s="21"/>
    </row>
    <row r="308" spans="2:6" x14ac:dyDescent="0.25">
      <c r="B308" s="26"/>
      <c r="D308" s="20"/>
      <c r="E308" s="21"/>
    </row>
    <row r="309" spans="2:6" x14ac:dyDescent="0.25">
      <c r="B309" s="24"/>
      <c r="D309" s="25"/>
    </row>
    <row r="310" spans="2:6" x14ac:dyDescent="0.25">
      <c r="B310" s="24"/>
      <c r="D310" s="25"/>
    </row>
    <row r="311" spans="2:6" x14ac:dyDescent="0.25">
      <c r="B311" s="24"/>
      <c r="D311" s="25"/>
    </row>
    <row r="312" spans="2:6" x14ac:dyDescent="0.25">
      <c r="B312" s="24"/>
      <c r="D312" s="25"/>
    </row>
    <row r="313" spans="2:6" x14ac:dyDescent="0.25">
      <c r="B313" s="24"/>
      <c r="D313" s="25"/>
    </row>
    <row r="314" spans="2:6" x14ac:dyDescent="0.25">
      <c r="B314" s="24"/>
      <c r="D314" s="25"/>
    </row>
    <row r="315" spans="2:6" x14ac:dyDescent="0.25">
      <c r="B315" s="24"/>
      <c r="D315" s="20"/>
      <c r="E315" s="21"/>
      <c r="F315" s="21"/>
    </row>
    <row r="316" spans="2:6" x14ac:dyDescent="0.25">
      <c r="B316" s="24"/>
      <c r="D316" s="25"/>
    </row>
    <row r="317" spans="2:6" x14ac:dyDescent="0.25">
      <c r="B317" s="24"/>
      <c r="D317" s="25"/>
    </row>
    <row r="318" spans="2:6" x14ac:dyDescent="0.25">
      <c r="B318" s="24"/>
      <c r="D318" s="25"/>
    </row>
    <row r="319" spans="2:6" x14ac:dyDescent="0.25">
      <c r="B319" s="24"/>
      <c r="D319" s="25"/>
    </row>
    <row r="320" spans="2:6" x14ac:dyDescent="0.25">
      <c r="B320" s="24"/>
      <c r="D320" s="25"/>
    </row>
    <row r="321" spans="2:6" x14ac:dyDescent="0.25">
      <c r="B321" s="24"/>
      <c r="D321" s="25"/>
    </row>
    <row r="322" spans="2:6" x14ac:dyDescent="0.25">
      <c r="B322" s="24"/>
      <c r="D322" s="25"/>
    </row>
    <row r="323" spans="2:6" x14ac:dyDescent="0.25">
      <c r="B323" s="24"/>
      <c r="D323" s="25"/>
    </row>
    <row r="324" spans="2:6" x14ac:dyDescent="0.25">
      <c r="B324" s="26"/>
      <c r="D324" s="20"/>
      <c r="E324" s="21"/>
    </row>
    <row r="325" spans="2:6" x14ac:dyDescent="0.25">
      <c r="B325" s="24"/>
      <c r="D325" s="25"/>
    </row>
    <row r="326" spans="2:6" x14ac:dyDescent="0.25">
      <c r="B326" s="24"/>
      <c r="D326" s="25"/>
    </row>
    <row r="327" spans="2:6" x14ac:dyDescent="0.25">
      <c r="B327" s="24"/>
      <c r="D327" s="25"/>
    </row>
    <row r="328" spans="2:6" x14ac:dyDescent="0.25">
      <c r="B328" s="24"/>
      <c r="D328" s="25"/>
    </row>
    <row r="329" spans="2:6" x14ac:dyDescent="0.25">
      <c r="B329" s="24"/>
      <c r="D329" s="25"/>
    </row>
    <row r="330" spans="2:6" x14ac:dyDescent="0.25">
      <c r="B330" s="24"/>
    </row>
    <row r="331" spans="2:6" x14ac:dyDescent="0.25">
      <c r="B331" s="24"/>
      <c r="D331" s="20"/>
      <c r="E331" s="21"/>
      <c r="F331" s="21"/>
    </row>
    <row r="332" spans="2:6" x14ac:dyDescent="0.25">
      <c r="B332" s="24"/>
      <c r="D332" s="20"/>
      <c r="E332" s="21"/>
      <c r="F332" s="21"/>
    </row>
    <row r="333" spans="2:6" x14ac:dyDescent="0.25">
      <c r="B333" s="24"/>
      <c r="D333" s="20"/>
      <c r="E333" s="21"/>
      <c r="F333" s="21"/>
    </row>
    <row r="334" spans="2:6" x14ac:dyDescent="0.25">
      <c r="B334" s="24"/>
      <c r="D334" s="20"/>
      <c r="E334" s="21"/>
      <c r="F334" s="21"/>
    </row>
    <row r="335" spans="2:6" x14ac:dyDescent="0.25">
      <c r="B335" s="24"/>
      <c r="D335" s="25"/>
    </row>
    <row r="336" spans="2:6" x14ac:dyDescent="0.25">
      <c r="B336" s="24"/>
      <c r="D336" s="20"/>
      <c r="E336" s="21"/>
      <c r="F336" s="21"/>
    </row>
    <row r="337" spans="2:6" x14ac:dyDescent="0.25">
      <c r="B337" s="24"/>
      <c r="D337" s="25"/>
    </row>
    <row r="338" spans="2:6" x14ac:dyDescent="0.25">
      <c r="B338" s="24"/>
      <c r="D338" s="25"/>
    </row>
    <row r="339" spans="2:6" x14ac:dyDescent="0.25">
      <c r="B339" s="24"/>
      <c r="D339" s="20"/>
      <c r="E339" s="21"/>
      <c r="F339" s="21"/>
    </row>
    <row r="340" spans="2:6" x14ac:dyDescent="0.25">
      <c r="B340" s="24"/>
      <c r="D340" s="25"/>
    </row>
    <row r="341" spans="2:6" x14ac:dyDescent="0.25">
      <c r="B341" s="24"/>
      <c r="D341" s="20"/>
      <c r="E341" s="21"/>
      <c r="F341" s="21"/>
    </row>
    <row r="342" spans="2:6" x14ac:dyDescent="0.25">
      <c r="B342" s="24"/>
      <c r="D342" s="25"/>
    </row>
    <row r="343" spans="2:6" x14ac:dyDescent="0.25">
      <c r="D343" s="20"/>
      <c r="E343" s="21"/>
      <c r="F343" s="21"/>
    </row>
    <row r="344" spans="2:6" x14ac:dyDescent="0.25">
      <c r="B344" s="26"/>
      <c r="D344" s="20"/>
      <c r="E344" s="21"/>
    </row>
    <row r="345" spans="2:6" x14ac:dyDescent="0.25">
      <c r="B345" s="26"/>
      <c r="D345" s="20"/>
      <c r="E345" s="21"/>
      <c r="F345" s="21"/>
    </row>
    <row r="346" spans="2:6" x14ac:dyDescent="0.25">
      <c r="B346" s="26"/>
      <c r="D346" s="20"/>
      <c r="E346" s="21"/>
    </row>
    <row r="347" spans="2:6" x14ac:dyDescent="0.25">
      <c r="B347" s="26"/>
      <c r="D347" s="20"/>
      <c r="E347" s="21"/>
    </row>
    <row r="348" spans="2:6" x14ac:dyDescent="0.25">
      <c r="B348" s="24"/>
      <c r="D348" s="20"/>
      <c r="E348" s="21"/>
      <c r="F348" s="21"/>
    </row>
    <row r="349" spans="2:6" x14ac:dyDescent="0.25">
      <c r="B349" s="26"/>
      <c r="D349" s="20"/>
      <c r="E349" s="21"/>
    </row>
    <row r="350" spans="2:6" x14ac:dyDescent="0.25">
      <c r="B350" s="24"/>
      <c r="D350" s="20"/>
      <c r="E350" s="21"/>
      <c r="F350" s="21"/>
    </row>
    <row r="351" spans="2:6" x14ac:dyDescent="0.25">
      <c r="B351" s="24"/>
      <c r="D351" s="25"/>
    </row>
    <row r="352" spans="2:6" x14ac:dyDescent="0.25">
      <c r="B352" s="26"/>
      <c r="D352" s="20"/>
      <c r="E352" s="21"/>
      <c r="F352" s="21"/>
    </row>
    <row r="353" spans="2:6" x14ac:dyDescent="0.25">
      <c r="B353" s="24"/>
      <c r="D353" s="25"/>
    </row>
    <row r="354" spans="2:6" x14ac:dyDescent="0.25">
      <c r="B354" s="26"/>
      <c r="D354" s="20"/>
      <c r="E354" s="21"/>
      <c r="F354" s="21"/>
    </row>
    <row r="355" spans="2:6" x14ac:dyDescent="0.25">
      <c r="B355" s="24"/>
      <c r="D355" s="25"/>
    </row>
    <row r="356" spans="2:6" x14ac:dyDescent="0.25">
      <c r="B356" s="26"/>
      <c r="D356" s="20"/>
      <c r="E356" s="21"/>
    </row>
    <row r="357" spans="2:6" x14ac:dyDescent="0.25">
      <c r="B357" s="24"/>
      <c r="D357" s="20"/>
      <c r="E357" s="21"/>
      <c r="F357" s="21"/>
    </row>
    <row r="358" spans="2:6" x14ac:dyDescent="0.25">
      <c r="B358" s="26"/>
      <c r="D358" s="20"/>
      <c r="E358" s="21"/>
    </row>
    <row r="359" spans="2:6" x14ac:dyDescent="0.25">
      <c r="B359" s="24"/>
      <c r="D359" s="20"/>
      <c r="E359" s="21"/>
      <c r="F359" s="21"/>
    </row>
    <row r="360" spans="2:6" x14ac:dyDescent="0.25">
      <c r="B360" s="24"/>
      <c r="D360" s="25"/>
    </row>
    <row r="361" spans="2:6" x14ac:dyDescent="0.25">
      <c r="B361" s="26"/>
      <c r="D361" s="20"/>
      <c r="E361" s="21"/>
      <c r="F361" s="21"/>
    </row>
    <row r="362" spans="2:6" x14ac:dyDescent="0.25">
      <c r="B362" s="24"/>
      <c r="D362" s="25"/>
    </row>
    <row r="363" spans="2:6" x14ac:dyDescent="0.25">
      <c r="B363" s="26"/>
      <c r="D363" s="20"/>
      <c r="E363" s="21"/>
      <c r="F363" s="21"/>
    </row>
    <row r="364" spans="2:6" x14ac:dyDescent="0.25">
      <c r="B364" s="24"/>
      <c r="D364" s="25"/>
    </row>
    <row r="365" spans="2:6" x14ac:dyDescent="0.25">
      <c r="B365" s="26"/>
      <c r="D365" s="20"/>
      <c r="E365" s="21"/>
      <c r="F365" s="21"/>
    </row>
    <row r="366" spans="2:6" x14ac:dyDescent="0.25">
      <c r="B366" s="24"/>
      <c r="D366" s="20"/>
      <c r="E366" s="21"/>
      <c r="F366" s="21"/>
    </row>
    <row r="367" spans="2:6" x14ac:dyDescent="0.25">
      <c r="B367" s="26"/>
      <c r="D367" s="20"/>
      <c r="E367" s="21"/>
    </row>
    <row r="368" spans="2:6" x14ac:dyDescent="0.25">
      <c r="B368" s="24"/>
    </row>
    <row r="369" spans="2:6" x14ac:dyDescent="0.25">
      <c r="B369" s="24"/>
      <c r="D369" s="20"/>
      <c r="E369" s="21"/>
      <c r="F369" s="21"/>
    </row>
    <row r="370" spans="2:6" x14ac:dyDescent="0.25">
      <c r="B370" s="26"/>
      <c r="D370" s="20"/>
      <c r="E370" s="21"/>
      <c r="F370" s="21"/>
    </row>
    <row r="371" spans="2:6" x14ac:dyDescent="0.25">
      <c r="B371" s="24"/>
      <c r="D371" s="20"/>
      <c r="E371" s="21"/>
      <c r="F371" s="21"/>
    </row>
    <row r="372" spans="2:6" x14ac:dyDescent="0.25">
      <c r="B372" s="26"/>
      <c r="D372" s="20"/>
      <c r="E372" s="21"/>
      <c r="F372" s="21"/>
    </row>
    <row r="373" spans="2:6" x14ac:dyDescent="0.25">
      <c r="B373" s="24"/>
      <c r="D373" s="20"/>
      <c r="E373" s="21"/>
      <c r="F373" s="21"/>
    </row>
    <row r="374" spans="2:6" x14ac:dyDescent="0.25">
      <c r="B374" s="26"/>
      <c r="D374" s="20"/>
      <c r="E374" s="21"/>
      <c r="F374" s="21"/>
    </row>
    <row r="375" spans="2:6" x14ac:dyDescent="0.25">
      <c r="B375" s="24"/>
      <c r="D375" s="25"/>
    </row>
    <row r="376" spans="2:6" x14ac:dyDescent="0.25">
      <c r="B376" s="26"/>
      <c r="D376" s="20"/>
      <c r="E376" s="21"/>
      <c r="F376" s="21"/>
    </row>
    <row r="377" spans="2:6" x14ac:dyDescent="0.25">
      <c r="B377" s="24"/>
      <c r="D377" s="25"/>
    </row>
    <row r="378" spans="2:6" x14ac:dyDescent="0.25">
      <c r="B378" s="26"/>
      <c r="D378" s="20"/>
      <c r="E378" s="21"/>
      <c r="F378" s="21"/>
    </row>
    <row r="379" spans="2:6" x14ac:dyDescent="0.25">
      <c r="B379" s="24"/>
      <c r="D379" s="25"/>
    </row>
    <row r="380" spans="2:6" x14ac:dyDescent="0.25">
      <c r="B380" s="26"/>
      <c r="D380" s="20"/>
      <c r="E380" s="21"/>
      <c r="F380" s="21"/>
    </row>
    <row r="381" spans="2:6" x14ac:dyDescent="0.25">
      <c r="B381" s="26"/>
      <c r="D381" s="20"/>
      <c r="E381" s="21"/>
    </row>
    <row r="382" spans="2:6" x14ac:dyDescent="0.25">
      <c r="B382" s="24"/>
      <c r="D382" s="20"/>
      <c r="E382" s="21"/>
      <c r="F382" s="21"/>
    </row>
    <row r="383" spans="2:6" x14ac:dyDescent="0.25">
      <c r="D383" s="25"/>
    </row>
    <row r="384" spans="2:6" x14ac:dyDescent="0.25">
      <c r="B384" s="26"/>
      <c r="D384" s="20"/>
      <c r="E384" s="21"/>
      <c r="F384" s="21"/>
    </row>
    <row r="385" spans="2:6" x14ac:dyDescent="0.25">
      <c r="B385" s="26"/>
      <c r="D385" s="20"/>
      <c r="E385" s="21"/>
    </row>
    <row r="386" spans="2:6" x14ac:dyDescent="0.25">
      <c r="B386" s="26"/>
      <c r="D386" s="20"/>
      <c r="E386" s="21"/>
      <c r="F386" s="21"/>
    </row>
    <row r="387" spans="2:6" x14ac:dyDescent="0.25">
      <c r="B387" s="26"/>
      <c r="D387" s="20"/>
      <c r="E387" s="21"/>
    </row>
    <row r="388" spans="2:6" x14ac:dyDescent="0.25">
      <c r="B388" s="26"/>
      <c r="D388" s="20"/>
      <c r="E388" s="21"/>
    </row>
    <row r="389" spans="2:6" x14ac:dyDescent="0.25">
      <c r="B389" s="26"/>
      <c r="D389" s="20"/>
      <c r="E389" s="21"/>
    </row>
    <row r="390" spans="2:6" x14ac:dyDescent="0.25">
      <c r="B390" s="24"/>
      <c r="D390" s="20"/>
      <c r="E390" s="21"/>
      <c r="F390" s="21"/>
    </row>
    <row r="391" spans="2:6" x14ac:dyDescent="0.25">
      <c r="B391" s="26"/>
      <c r="D391" s="20"/>
      <c r="E391" s="21"/>
      <c r="F391" s="21"/>
    </row>
    <row r="392" spans="2:6" x14ac:dyDescent="0.25">
      <c r="B392" s="24"/>
      <c r="D392" s="25"/>
    </row>
    <row r="393" spans="2:6" x14ac:dyDescent="0.25">
      <c r="B393" s="26"/>
      <c r="D393" s="20"/>
      <c r="E393" s="21"/>
      <c r="F393" s="21"/>
    </row>
    <row r="394" spans="2:6" x14ac:dyDescent="0.25">
      <c r="B394" s="24"/>
      <c r="D394" s="25"/>
    </row>
    <row r="395" spans="2:6" x14ac:dyDescent="0.25">
      <c r="B395" s="26"/>
      <c r="D395" s="20"/>
      <c r="E395" s="21"/>
      <c r="F395" s="21"/>
    </row>
    <row r="396" spans="2:6" x14ac:dyDescent="0.25">
      <c r="B396" s="24"/>
      <c r="D396" s="25"/>
    </row>
    <row r="397" spans="2:6" x14ac:dyDescent="0.25">
      <c r="B397" s="26"/>
      <c r="D397" s="20"/>
      <c r="E397" s="21"/>
    </row>
    <row r="398" spans="2:6" x14ac:dyDescent="0.25">
      <c r="B398" s="24"/>
      <c r="D398" s="25"/>
    </row>
    <row r="399" spans="2:6" x14ac:dyDescent="0.25">
      <c r="B399" s="26"/>
      <c r="D399" s="20"/>
      <c r="E399" s="21"/>
      <c r="F399" s="21"/>
    </row>
    <row r="400" spans="2:6" x14ac:dyDescent="0.25">
      <c r="B400" s="24"/>
      <c r="D400" s="20"/>
      <c r="E400" s="21"/>
      <c r="F400" s="21"/>
    </row>
    <row r="401" spans="2:6" x14ac:dyDescent="0.25">
      <c r="B401" s="26"/>
      <c r="D401" s="20"/>
      <c r="E401" s="21"/>
    </row>
    <row r="402" spans="2:6" x14ac:dyDescent="0.25">
      <c r="B402" s="24"/>
      <c r="D402" s="20"/>
      <c r="E402" s="21"/>
      <c r="F402" s="21"/>
    </row>
    <row r="403" spans="2:6" x14ac:dyDescent="0.25">
      <c r="B403" s="24"/>
      <c r="D403" s="25"/>
    </row>
    <row r="404" spans="2:6" x14ac:dyDescent="0.25">
      <c r="B404" s="24"/>
      <c r="D404" s="20"/>
      <c r="E404" s="21"/>
      <c r="F404" s="21"/>
    </row>
    <row r="405" spans="2:6" x14ac:dyDescent="0.25">
      <c r="B405" s="26"/>
      <c r="D405" s="20"/>
      <c r="E405" s="21"/>
    </row>
    <row r="406" spans="2:6" x14ac:dyDescent="0.25">
      <c r="B406" s="26"/>
      <c r="D406" s="20"/>
      <c r="E406" s="21"/>
      <c r="F406" s="21"/>
    </row>
    <row r="407" spans="2:6" x14ac:dyDescent="0.25">
      <c r="B407" s="24"/>
      <c r="D407" s="25"/>
    </row>
    <row r="408" spans="2:6" x14ac:dyDescent="0.25">
      <c r="B408" s="26"/>
      <c r="D408" s="20"/>
      <c r="E408" s="21"/>
      <c r="F408" s="21"/>
    </row>
    <row r="409" spans="2:6" x14ac:dyDescent="0.25">
      <c r="B409" s="24"/>
      <c r="D409" s="25"/>
    </row>
    <row r="410" spans="2:6" x14ac:dyDescent="0.25">
      <c r="B410" s="26"/>
      <c r="D410" s="20"/>
      <c r="E410" s="21"/>
      <c r="F410" s="21"/>
    </row>
    <row r="411" spans="2:6" x14ac:dyDescent="0.25">
      <c r="B411" s="24"/>
      <c r="D411" s="25"/>
    </row>
    <row r="412" spans="2:6" x14ac:dyDescent="0.25">
      <c r="B412" s="24"/>
      <c r="D412" s="20"/>
      <c r="E412" s="21"/>
      <c r="F412" s="21"/>
    </row>
    <row r="413" spans="2:6" x14ac:dyDescent="0.25">
      <c r="B413" s="24"/>
      <c r="D413" s="25"/>
    </row>
    <row r="414" spans="2:6" x14ac:dyDescent="0.25">
      <c r="B414" s="26"/>
      <c r="D414" s="20"/>
      <c r="E414" s="21"/>
      <c r="F414" s="21"/>
    </row>
    <row r="415" spans="2:6" x14ac:dyDescent="0.25">
      <c r="B415" s="26"/>
      <c r="D415" s="20"/>
      <c r="E415" s="21"/>
    </row>
    <row r="416" spans="2:6" x14ac:dyDescent="0.25">
      <c r="B416" s="24"/>
      <c r="D416" s="25"/>
    </row>
    <row r="417" spans="2:6" x14ac:dyDescent="0.25">
      <c r="B417" s="26"/>
      <c r="D417" s="20"/>
      <c r="E417" s="21"/>
    </row>
    <row r="418" spans="2:6" x14ac:dyDescent="0.25">
      <c r="B418" s="24"/>
    </row>
    <row r="419" spans="2:6" x14ac:dyDescent="0.25">
      <c r="B419" s="26"/>
      <c r="D419" s="20"/>
      <c r="E419" s="21"/>
      <c r="F419" s="21"/>
    </row>
    <row r="420" spans="2:6" x14ac:dyDescent="0.25">
      <c r="B420" s="24"/>
      <c r="D420" s="20"/>
      <c r="E420" s="21"/>
      <c r="F420" s="21"/>
    </row>
    <row r="421" spans="2:6" x14ac:dyDescent="0.25">
      <c r="B421" s="26"/>
      <c r="D421" s="20"/>
      <c r="E421" s="21"/>
      <c r="F421" s="21"/>
    </row>
    <row r="422" spans="2:6" x14ac:dyDescent="0.25">
      <c r="B422" s="24"/>
      <c r="D422" s="20"/>
      <c r="E422" s="21"/>
      <c r="F422" s="21"/>
    </row>
    <row r="423" spans="2:6" x14ac:dyDescent="0.25">
      <c r="B423" s="26"/>
      <c r="D423" s="20"/>
      <c r="E423" s="21"/>
    </row>
    <row r="424" spans="2:6" x14ac:dyDescent="0.25">
      <c r="B424" s="24"/>
    </row>
    <row r="425" spans="2:6" x14ac:dyDescent="0.25">
      <c r="B425" s="26"/>
      <c r="D425" s="20"/>
      <c r="E425" s="21"/>
      <c r="F425" s="21"/>
    </row>
    <row r="426" spans="2:6" x14ac:dyDescent="0.25">
      <c r="B426" s="24"/>
      <c r="D426" s="20"/>
      <c r="E426" s="21"/>
      <c r="F426" s="21"/>
    </row>
    <row r="427" spans="2:6" x14ac:dyDescent="0.25">
      <c r="B427" s="26"/>
      <c r="D427" s="20"/>
      <c r="E427" s="21"/>
      <c r="F427" s="21"/>
    </row>
    <row r="428" spans="2:6" x14ac:dyDescent="0.25">
      <c r="B428" s="24"/>
      <c r="D428" s="20"/>
      <c r="E428" s="21"/>
      <c r="F428" s="21"/>
    </row>
    <row r="429" spans="2:6" x14ac:dyDescent="0.25">
      <c r="B429" s="26"/>
      <c r="D429" s="20"/>
      <c r="E429" s="21"/>
    </row>
    <row r="430" spans="2:6" x14ac:dyDescent="0.25">
      <c r="B430" s="24"/>
    </row>
    <row r="431" spans="2:6" x14ac:dyDescent="0.25">
      <c r="B431" s="24"/>
      <c r="D431" s="20"/>
      <c r="E431" s="21"/>
      <c r="F431" s="21"/>
    </row>
    <row r="432" spans="2:6" x14ac:dyDescent="0.25">
      <c r="B432" s="24"/>
      <c r="D432" s="20"/>
      <c r="E432" s="21"/>
      <c r="F432" s="21"/>
    </row>
    <row r="433" spans="2:6" x14ac:dyDescent="0.25">
      <c r="D433" s="20"/>
      <c r="E433" s="21"/>
      <c r="F433" s="21"/>
    </row>
    <row r="434" spans="2:6" x14ac:dyDescent="0.25">
      <c r="B434" s="26"/>
      <c r="D434" s="20"/>
      <c r="E434" s="21"/>
      <c r="F434" s="21"/>
    </row>
    <row r="435" spans="2:6" x14ac:dyDescent="0.25">
      <c r="B435" s="26"/>
      <c r="D435" s="20"/>
      <c r="E435" s="21"/>
      <c r="F435" s="21"/>
    </row>
    <row r="436" spans="2:6" x14ac:dyDescent="0.25">
      <c r="B436" s="26"/>
      <c r="D436" s="20"/>
      <c r="E436" s="21"/>
      <c r="F436" s="21"/>
    </row>
    <row r="437" spans="2:6" x14ac:dyDescent="0.25">
      <c r="B437" s="26"/>
      <c r="D437" s="20"/>
      <c r="E437" s="21"/>
    </row>
    <row r="438" spans="2:6" x14ac:dyDescent="0.25">
      <c r="B438" s="24"/>
      <c r="D438" s="25"/>
    </row>
    <row r="439" spans="2:6" x14ac:dyDescent="0.25">
      <c r="D439" s="25"/>
    </row>
    <row r="440" spans="2:6" x14ac:dyDescent="0.25">
      <c r="B440" s="26"/>
      <c r="D440" s="20"/>
      <c r="E440" s="21"/>
    </row>
    <row r="441" spans="2:6" x14ac:dyDescent="0.25">
      <c r="B441" s="26"/>
      <c r="D441" s="20"/>
      <c r="E441" s="21"/>
    </row>
    <row r="442" spans="2:6" x14ac:dyDescent="0.25">
      <c r="B442" s="26"/>
      <c r="D442" s="20"/>
      <c r="E442" s="21"/>
    </row>
    <row r="443" spans="2:6" x14ac:dyDescent="0.25">
      <c r="B443" s="26"/>
      <c r="D443" s="20"/>
      <c r="E443" s="21"/>
      <c r="F443" s="21"/>
    </row>
    <row r="444" spans="2:6" x14ac:dyDescent="0.25">
      <c r="B444" s="24"/>
      <c r="D444" s="25"/>
    </row>
    <row r="445" spans="2:6" x14ac:dyDescent="0.25">
      <c r="D445" s="25"/>
    </row>
    <row r="446" spans="2:6" x14ac:dyDescent="0.25">
      <c r="B446" s="26"/>
      <c r="D446" s="20"/>
      <c r="E446" s="21"/>
    </row>
    <row r="447" spans="2:6" x14ac:dyDescent="0.25">
      <c r="B447" s="26"/>
      <c r="D447" s="20"/>
      <c r="E447" s="21"/>
      <c r="F447" s="21"/>
    </row>
    <row r="448" spans="2:6" x14ac:dyDescent="0.25">
      <c r="B448" s="26"/>
      <c r="D448" s="20"/>
      <c r="E448" s="21"/>
    </row>
    <row r="449" spans="2:6" x14ac:dyDescent="0.25">
      <c r="B449" s="26"/>
      <c r="D449" s="20"/>
      <c r="E449" s="21"/>
    </row>
    <row r="450" spans="2:6" x14ac:dyDescent="0.25">
      <c r="B450" s="26"/>
      <c r="D450" s="20"/>
      <c r="E450" s="21"/>
    </row>
    <row r="451" spans="2:6" x14ac:dyDescent="0.25">
      <c r="B451" s="26"/>
      <c r="D451" s="20"/>
      <c r="E451" s="21"/>
    </row>
    <row r="452" spans="2:6" x14ac:dyDescent="0.25">
      <c r="B452" s="24"/>
      <c r="D452" s="25"/>
    </row>
    <row r="453" spans="2:6" x14ac:dyDescent="0.25">
      <c r="B453" s="24"/>
      <c r="D453" s="25"/>
    </row>
    <row r="454" spans="2:6" x14ac:dyDescent="0.25">
      <c r="B454" s="24"/>
      <c r="D454" s="20"/>
      <c r="E454" s="21"/>
      <c r="F454" s="21"/>
    </row>
    <row r="455" spans="2:6" x14ac:dyDescent="0.25">
      <c r="B455" s="24"/>
      <c r="D455" s="20"/>
      <c r="E455" s="21"/>
      <c r="F455" s="21"/>
    </row>
    <row r="456" spans="2:6" x14ac:dyDescent="0.25">
      <c r="B456" s="24"/>
      <c r="D456" s="25"/>
    </row>
    <row r="457" spans="2:6" x14ac:dyDescent="0.25">
      <c r="B457" s="24"/>
      <c r="D457" s="25"/>
    </row>
    <row r="458" spans="2:6" x14ac:dyDescent="0.25">
      <c r="B458" s="26"/>
      <c r="D458" s="20"/>
      <c r="E458" s="21"/>
    </row>
    <row r="459" spans="2:6" x14ac:dyDescent="0.25">
      <c r="B459" s="24"/>
      <c r="D459" s="25"/>
    </row>
    <row r="460" spans="2:6" x14ac:dyDescent="0.25">
      <c r="B460" s="24"/>
      <c r="D460" s="25"/>
    </row>
    <row r="461" spans="2:6" x14ac:dyDescent="0.25">
      <c r="B461" s="24"/>
      <c r="D461" s="25"/>
    </row>
    <row r="462" spans="2:6" x14ac:dyDescent="0.25">
      <c r="B462" s="26"/>
      <c r="D462" s="20"/>
      <c r="E462" s="21"/>
      <c r="F462" s="21"/>
    </row>
    <row r="463" spans="2:6" x14ac:dyDescent="0.25">
      <c r="B463" s="24"/>
      <c r="D463" s="25"/>
    </row>
    <row r="464" spans="2:6" x14ac:dyDescent="0.25">
      <c r="B464" s="24"/>
      <c r="D464" s="25"/>
    </row>
    <row r="465" spans="2:6" x14ac:dyDescent="0.25">
      <c r="B465" s="24"/>
      <c r="D465" s="20"/>
      <c r="E465" s="21"/>
      <c r="F465" s="21"/>
    </row>
    <row r="466" spans="2:6" x14ac:dyDescent="0.25">
      <c r="B466" s="24"/>
      <c r="D466" s="25"/>
    </row>
    <row r="467" spans="2:6" x14ac:dyDescent="0.25">
      <c r="B467" s="24"/>
      <c r="D467" s="25"/>
    </row>
    <row r="468" spans="2:6" x14ac:dyDescent="0.25">
      <c r="B468" s="24"/>
      <c r="D468" s="20"/>
      <c r="E468" s="21"/>
      <c r="F468" s="21"/>
    </row>
    <row r="469" spans="2:6" x14ac:dyDescent="0.25">
      <c r="B469" s="26"/>
      <c r="D469" s="20"/>
      <c r="E469" s="21"/>
      <c r="F469" s="21"/>
    </row>
    <row r="470" spans="2:6" x14ac:dyDescent="0.25">
      <c r="B470" s="26"/>
      <c r="D470" s="20"/>
      <c r="E470" s="21"/>
    </row>
    <row r="471" spans="2:6" x14ac:dyDescent="0.25">
      <c r="B471" s="24"/>
    </row>
    <row r="472" spans="2:6" x14ac:dyDescent="0.25">
      <c r="B472" s="24"/>
      <c r="D472" s="20"/>
      <c r="E472" s="21"/>
      <c r="F472" s="21"/>
    </row>
    <row r="473" spans="2:6" x14ac:dyDescent="0.25">
      <c r="B473" s="24"/>
      <c r="D473" s="20"/>
      <c r="E473" s="21"/>
      <c r="F473" s="21"/>
    </row>
    <row r="474" spans="2:6" x14ac:dyDescent="0.25">
      <c r="B474" s="24"/>
      <c r="D474" s="20"/>
      <c r="E474" s="21"/>
      <c r="F474" s="21"/>
    </row>
    <row r="475" spans="2:6" x14ac:dyDescent="0.25">
      <c r="B475" s="24"/>
      <c r="D475" s="20"/>
      <c r="E475" s="21"/>
      <c r="F475" s="21"/>
    </row>
    <row r="476" spans="2:6" x14ac:dyDescent="0.25">
      <c r="B476" s="24"/>
      <c r="D476" s="20"/>
      <c r="E476" s="21"/>
      <c r="F476" s="21"/>
    </row>
    <row r="477" spans="2:6" x14ac:dyDescent="0.25">
      <c r="B477" s="26"/>
      <c r="D477" s="20"/>
      <c r="E477" s="21"/>
      <c r="F477" s="21"/>
    </row>
    <row r="478" spans="2:6" x14ac:dyDescent="0.25">
      <c r="B478" s="24"/>
      <c r="D478" s="25"/>
    </row>
    <row r="479" spans="2:6" x14ac:dyDescent="0.25">
      <c r="B479" s="24"/>
      <c r="D479" s="20"/>
      <c r="E479" s="21"/>
      <c r="F479" s="21"/>
    </row>
    <row r="480" spans="2:6" x14ac:dyDescent="0.25">
      <c r="B480" s="26"/>
      <c r="D480" s="20"/>
      <c r="E480" s="21"/>
    </row>
    <row r="481" spans="2:6" x14ac:dyDescent="0.25">
      <c r="B481" s="24"/>
      <c r="D481" s="25"/>
    </row>
    <row r="482" spans="2:6" x14ac:dyDescent="0.25">
      <c r="B482" s="24"/>
      <c r="D482" s="25"/>
    </row>
    <row r="483" spans="2:6" x14ac:dyDescent="0.25">
      <c r="B483" s="26"/>
      <c r="D483" s="20"/>
      <c r="E483" s="21"/>
      <c r="F483" s="21"/>
    </row>
    <row r="484" spans="2:6" x14ac:dyDescent="0.25">
      <c r="B484" s="26"/>
      <c r="D484" s="20"/>
      <c r="E484" s="21"/>
    </row>
    <row r="485" spans="2:6" x14ac:dyDescent="0.25">
      <c r="B485" s="24"/>
      <c r="D485" s="25"/>
    </row>
    <row r="486" spans="2:6" x14ac:dyDescent="0.25">
      <c r="D486" s="25"/>
    </row>
    <row r="487" spans="2:6" x14ac:dyDescent="0.25">
      <c r="B487" s="26"/>
      <c r="D487" s="20"/>
      <c r="E487" s="21"/>
    </row>
    <row r="488" spans="2:6" x14ac:dyDescent="0.25">
      <c r="B488" s="26"/>
      <c r="D488" s="20"/>
      <c r="E488" s="21"/>
    </row>
    <row r="489" spans="2:6" x14ac:dyDescent="0.25">
      <c r="B489" s="26"/>
      <c r="D489" s="20"/>
      <c r="E489" s="21"/>
      <c r="F489" s="21"/>
    </row>
    <row r="490" spans="2:6" x14ac:dyDescent="0.25">
      <c r="B490" s="26"/>
      <c r="D490" s="20"/>
      <c r="E490" s="21"/>
    </row>
    <row r="491" spans="2:6" x14ac:dyDescent="0.25">
      <c r="B491" s="26"/>
      <c r="D491" s="20"/>
      <c r="E491" s="21"/>
    </row>
    <row r="492" spans="2:6" x14ac:dyDescent="0.25">
      <c r="B492" s="26"/>
      <c r="D492" s="20"/>
      <c r="E492" s="21"/>
      <c r="F492" s="21"/>
    </row>
    <row r="493" spans="2:6" x14ac:dyDescent="0.25">
      <c r="B493" s="24"/>
      <c r="D493" s="25"/>
    </row>
    <row r="494" spans="2:6" x14ac:dyDescent="0.25">
      <c r="B494" s="26"/>
      <c r="D494" s="20"/>
      <c r="E494" s="21"/>
    </row>
    <row r="495" spans="2:6" x14ac:dyDescent="0.25">
      <c r="B495" s="24"/>
      <c r="D495" s="25"/>
    </row>
    <row r="496" spans="2:6" x14ac:dyDescent="0.25">
      <c r="B496" s="24"/>
      <c r="D496" s="20"/>
      <c r="E496" s="21"/>
      <c r="F496" s="21"/>
    </row>
    <row r="497" spans="2:6" x14ac:dyDescent="0.25">
      <c r="B497" s="24"/>
      <c r="D497" s="20"/>
      <c r="E497" s="21"/>
      <c r="F497" s="21"/>
    </row>
    <row r="498" spans="2:6" x14ac:dyDescent="0.25">
      <c r="B498" s="26"/>
      <c r="D498" s="20"/>
      <c r="E498" s="21"/>
    </row>
    <row r="499" spans="2:6" x14ac:dyDescent="0.25">
      <c r="B499" s="24"/>
      <c r="D499" s="25"/>
    </row>
    <row r="500" spans="2:6" x14ac:dyDescent="0.25">
      <c r="B500" s="24"/>
      <c r="D500" s="25"/>
    </row>
    <row r="501" spans="2:6" x14ac:dyDescent="0.25">
      <c r="B501" s="24"/>
      <c r="D501" s="25"/>
    </row>
    <row r="502" spans="2:6" x14ac:dyDescent="0.25">
      <c r="B502" s="24"/>
      <c r="D502" s="25"/>
    </row>
    <row r="503" spans="2:6" x14ac:dyDescent="0.25">
      <c r="B503" s="24"/>
      <c r="D503" s="20"/>
      <c r="E503" s="21"/>
      <c r="F503" s="21"/>
    </row>
    <row r="504" spans="2:6" x14ac:dyDescent="0.25">
      <c r="B504" s="26"/>
      <c r="D504" s="20"/>
      <c r="E504" s="21"/>
    </row>
    <row r="505" spans="2:6" x14ac:dyDescent="0.25">
      <c r="B505" s="24"/>
      <c r="D505" s="25"/>
    </row>
    <row r="506" spans="2:6" x14ac:dyDescent="0.25">
      <c r="B506" s="24"/>
      <c r="D506" s="20"/>
      <c r="E506" s="21"/>
      <c r="F506" s="21"/>
    </row>
    <row r="507" spans="2:6" x14ac:dyDescent="0.25">
      <c r="B507" s="26"/>
      <c r="D507" s="20"/>
      <c r="E507" s="21"/>
    </row>
    <row r="508" spans="2:6" x14ac:dyDescent="0.25">
      <c r="B508" s="24"/>
      <c r="D508" s="25"/>
    </row>
    <row r="509" spans="2:6" x14ac:dyDescent="0.25">
      <c r="B509" s="24"/>
      <c r="D509" s="20"/>
      <c r="E509" s="21"/>
      <c r="F509" s="21"/>
    </row>
    <row r="510" spans="2:6" x14ac:dyDescent="0.25">
      <c r="B510" s="24"/>
      <c r="D510" s="25"/>
    </row>
    <row r="511" spans="2:6" x14ac:dyDescent="0.25">
      <c r="B511" s="26"/>
      <c r="D511" s="20"/>
      <c r="E511" s="21"/>
    </row>
    <row r="512" spans="2:6" x14ac:dyDescent="0.25">
      <c r="B512" s="26"/>
      <c r="D512" s="20"/>
      <c r="E512" s="21"/>
    </row>
    <row r="513" spans="2:6" x14ac:dyDescent="0.25">
      <c r="B513" s="24"/>
      <c r="D513" s="20"/>
      <c r="E513" s="21"/>
      <c r="F513" s="21"/>
    </row>
    <row r="514" spans="2:6" x14ac:dyDescent="0.25">
      <c r="B514" s="24"/>
      <c r="D514" s="25"/>
    </row>
    <row r="515" spans="2:6" x14ac:dyDescent="0.25">
      <c r="B515" s="24"/>
      <c r="D515" s="25"/>
    </row>
    <row r="516" spans="2:6" x14ac:dyDescent="0.25">
      <c r="B516" s="24"/>
      <c r="D516" s="20"/>
      <c r="E516" s="21"/>
      <c r="F516" s="21"/>
    </row>
    <row r="517" spans="2:6" x14ac:dyDescent="0.25">
      <c r="B517" s="24"/>
      <c r="D517" s="25"/>
    </row>
    <row r="518" spans="2:6" x14ac:dyDescent="0.25">
      <c r="B518" s="26"/>
      <c r="D518" s="20"/>
      <c r="E518" s="21"/>
      <c r="F518" s="21"/>
    </row>
    <row r="519" spans="2:6" x14ac:dyDescent="0.25">
      <c r="B519" s="24"/>
      <c r="D519" s="25"/>
    </row>
    <row r="520" spans="2:6" x14ac:dyDescent="0.25">
      <c r="B520" s="24"/>
      <c r="D520" s="25"/>
    </row>
    <row r="521" spans="2:6" x14ac:dyDescent="0.25">
      <c r="B521" s="26"/>
      <c r="D521" s="20"/>
      <c r="E521" s="21"/>
    </row>
    <row r="522" spans="2:6" x14ac:dyDescent="0.25">
      <c r="B522" s="24"/>
      <c r="D522" s="20"/>
      <c r="E522" s="21"/>
      <c r="F522" s="21"/>
    </row>
    <row r="523" spans="2:6" x14ac:dyDescent="0.25">
      <c r="B523" s="24"/>
      <c r="D523" s="20"/>
      <c r="E523" s="21"/>
      <c r="F523" s="21"/>
    </row>
    <row r="524" spans="2:6" x14ac:dyDescent="0.25">
      <c r="B524" s="26"/>
      <c r="D524" s="20"/>
      <c r="E524" s="21"/>
    </row>
    <row r="525" spans="2:6" x14ac:dyDescent="0.25">
      <c r="B525" s="24"/>
      <c r="D525" s="25"/>
    </row>
    <row r="526" spans="2:6" x14ac:dyDescent="0.25">
      <c r="B526" s="24"/>
      <c r="D526" s="25"/>
    </row>
    <row r="527" spans="2:6" x14ac:dyDescent="0.25">
      <c r="B527" s="24"/>
      <c r="D527" s="25"/>
    </row>
    <row r="528" spans="2:6" x14ac:dyDescent="0.25">
      <c r="B528" s="26"/>
      <c r="D528" s="20"/>
      <c r="E528" s="21"/>
      <c r="F528" s="21"/>
    </row>
    <row r="529" spans="2:6" x14ac:dyDescent="0.25">
      <c r="B529" s="24"/>
      <c r="D529" s="25"/>
    </row>
    <row r="530" spans="2:6" x14ac:dyDescent="0.25">
      <c r="B530" s="24"/>
      <c r="D530" s="20"/>
      <c r="E530" s="21"/>
      <c r="F530" s="21"/>
    </row>
    <row r="531" spans="2:6" x14ac:dyDescent="0.25">
      <c r="B531" s="26"/>
      <c r="D531" s="20"/>
      <c r="E531" s="21"/>
    </row>
    <row r="532" spans="2:6" x14ac:dyDescent="0.25">
      <c r="B532" s="24"/>
      <c r="D532" s="20"/>
      <c r="E532" s="21"/>
      <c r="F532" s="21"/>
    </row>
    <row r="533" spans="2:6" x14ac:dyDescent="0.25">
      <c r="B533" s="26"/>
      <c r="D533" s="20"/>
      <c r="E533" s="21"/>
    </row>
    <row r="534" spans="2:6" x14ac:dyDescent="0.25">
      <c r="B534" s="24"/>
      <c r="D534" s="25"/>
    </row>
    <row r="535" spans="2:6" x14ac:dyDescent="0.25">
      <c r="B535" s="24"/>
      <c r="D535" s="25"/>
    </row>
    <row r="536" spans="2:6" x14ac:dyDescent="0.25">
      <c r="B536" s="24"/>
      <c r="D536" s="25"/>
    </row>
    <row r="537" spans="2:6" x14ac:dyDescent="0.25">
      <c r="B537" s="26"/>
      <c r="D537" s="20"/>
      <c r="E537" s="21"/>
    </row>
    <row r="538" spans="2:6" x14ac:dyDescent="0.25">
      <c r="B538" s="26"/>
      <c r="D538" s="20"/>
      <c r="E538" s="21"/>
    </row>
    <row r="539" spans="2:6" x14ac:dyDescent="0.25">
      <c r="B539" s="24"/>
      <c r="D539" s="20"/>
      <c r="E539" s="21"/>
      <c r="F539" s="21"/>
    </row>
    <row r="540" spans="2:6" x14ac:dyDescent="0.25">
      <c r="B540" s="24"/>
      <c r="D540" s="25"/>
    </row>
    <row r="541" spans="2:6" x14ac:dyDescent="0.25">
      <c r="B541" s="24"/>
      <c r="D541" s="25"/>
    </row>
    <row r="542" spans="2:6" x14ac:dyDescent="0.25">
      <c r="B542" s="24"/>
      <c r="D542" s="25"/>
    </row>
    <row r="543" spans="2:6" x14ac:dyDescent="0.25">
      <c r="B543" s="26"/>
      <c r="D543" s="20"/>
      <c r="E543" s="21"/>
    </row>
    <row r="544" spans="2:6" x14ac:dyDescent="0.25">
      <c r="B544" s="24"/>
      <c r="D544" s="25"/>
    </row>
    <row r="545" spans="2:6" x14ac:dyDescent="0.25">
      <c r="B545" s="26"/>
      <c r="D545" s="20"/>
      <c r="E545" s="21"/>
      <c r="F545" s="21"/>
    </row>
    <row r="546" spans="2:6" x14ac:dyDescent="0.25">
      <c r="B546" s="24"/>
      <c r="D546" s="25"/>
    </row>
    <row r="547" spans="2:6" x14ac:dyDescent="0.25">
      <c r="B547" s="26"/>
      <c r="D547" s="20"/>
      <c r="E547" s="21"/>
    </row>
    <row r="548" spans="2:6" x14ac:dyDescent="0.25">
      <c r="B548" s="24"/>
      <c r="D548" s="20"/>
      <c r="E548" s="21"/>
      <c r="F548" s="21"/>
    </row>
    <row r="549" spans="2:6" x14ac:dyDescent="0.25">
      <c r="B549" s="24"/>
      <c r="D549" s="25"/>
    </row>
    <row r="550" spans="2:6" x14ac:dyDescent="0.25">
      <c r="B550" s="24"/>
      <c r="D550" s="20"/>
      <c r="E550" s="21"/>
      <c r="F550" s="21"/>
    </row>
    <row r="551" spans="2:6" x14ac:dyDescent="0.25">
      <c r="B551" s="24"/>
      <c r="D551" s="25"/>
    </row>
    <row r="552" spans="2:6" x14ac:dyDescent="0.25">
      <c r="B552" s="24"/>
      <c r="D552" s="25"/>
    </row>
    <row r="553" spans="2:6" x14ac:dyDescent="0.25">
      <c r="B553" s="24"/>
      <c r="D553" s="25"/>
    </row>
    <row r="554" spans="2:6" x14ac:dyDescent="0.25">
      <c r="B554" s="26"/>
      <c r="D554" s="20"/>
      <c r="E554" s="21"/>
      <c r="F554" s="21"/>
    </row>
    <row r="555" spans="2:6" x14ac:dyDescent="0.25">
      <c r="B555" s="24"/>
      <c r="D555" s="20"/>
      <c r="E555" s="21"/>
      <c r="F555" s="21"/>
    </row>
    <row r="556" spans="2:6" x14ac:dyDescent="0.25">
      <c r="B556" s="24"/>
      <c r="D556" s="25"/>
    </row>
    <row r="557" spans="2:6" x14ac:dyDescent="0.25">
      <c r="B557" s="24"/>
      <c r="D557" s="20"/>
      <c r="E557" s="21"/>
      <c r="F557" s="21"/>
    </row>
    <row r="558" spans="2:6" x14ac:dyDescent="0.25">
      <c r="B558" s="24"/>
      <c r="D558" s="20"/>
      <c r="E558" s="21"/>
      <c r="F558" s="21"/>
    </row>
    <row r="559" spans="2:6" x14ac:dyDescent="0.25">
      <c r="B559" s="24"/>
      <c r="D559" s="25"/>
    </row>
    <row r="560" spans="2:6" x14ac:dyDescent="0.25">
      <c r="B560" s="26"/>
      <c r="D560" s="20"/>
      <c r="E560" s="21"/>
    </row>
    <row r="561" spans="2:6" x14ac:dyDescent="0.25">
      <c r="B561" s="24"/>
      <c r="D561" s="25"/>
    </row>
    <row r="562" spans="2:6" x14ac:dyDescent="0.25">
      <c r="B562" s="24"/>
      <c r="D562" s="25"/>
    </row>
    <row r="563" spans="2:6" x14ac:dyDescent="0.25">
      <c r="B563" s="26"/>
      <c r="D563" s="20"/>
      <c r="E563" s="21"/>
      <c r="F563" s="21"/>
    </row>
    <row r="564" spans="2:6" x14ac:dyDescent="0.25">
      <c r="B564" s="24"/>
      <c r="D564" s="25"/>
    </row>
    <row r="565" spans="2:6" x14ac:dyDescent="0.25">
      <c r="B565" s="26"/>
      <c r="D565" s="21"/>
      <c r="E565" s="21"/>
    </row>
    <row r="566" spans="2:6" x14ac:dyDescent="0.25">
      <c r="B566" s="24"/>
      <c r="D566" s="20"/>
      <c r="E566" s="21"/>
      <c r="F566" s="21"/>
    </row>
    <row r="567" spans="2:6" x14ac:dyDescent="0.25">
      <c r="B567" s="24"/>
      <c r="D567" s="20"/>
      <c r="E567" s="21"/>
      <c r="F567" s="21"/>
    </row>
    <row r="568" spans="2:6" x14ac:dyDescent="0.25">
      <c r="B568" s="24"/>
      <c r="D568" s="20"/>
      <c r="E568" s="21"/>
      <c r="F568" s="21"/>
    </row>
    <row r="569" spans="2:6" x14ac:dyDescent="0.25">
      <c r="B569" s="26"/>
      <c r="D569" s="20"/>
      <c r="E569" s="21"/>
      <c r="F569" s="21"/>
    </row>
    <row r="570" spans="2:6" x14ac:dyDescent="0.25">
      <c r="B570" s="26"/>
      <c r="D570" s="20"/>
      <c r="E570" s="21"/>
      <c r="F570" s="21"/>
    </row>
    <row r="571" spans="2:6" x14ac:dyDescent="0.25">
      <c r="B571" s="24"/>
      <c r="D571" s="25"/>
    </row>
    <row r="572" spans="2:6" x14ac:dyDescent="0.25">
      <c r="B572" s="26"/>
      <c r="D572" s="20"/>
      <c r="E572" s="21"/>
      <c r="F572" s="21"/>
    </row>
    <row r="573" spans="2:6" x14ac:dyDescent="0.25">
      <c r="B573" s="26"/>
      <c r="D573" s="20"/>
      <c r="E573" s="21"/>
    </row>
    <row r="574" spans="2:6" x14ac:dyDescent="0.25">
      <c r="B574" s="24"/>
      <c r="D574" s="20"/>
      <c r="E574" s="21"/>
      <c r="F574" s="21"/>
    </row>
    <row r="575" spans="2:6" x14ac:dyDescent="0.25">
      <c r="B575" s="24"/>
      <c r="D575" s="25"/>
    </row>
    <row r="576" spans="2:6" x14ac:dyDescent="0.25">
      <c r="B576" s="24"/>
    </row>
    <row r="577" spans="2:6" x14ac:dyDescent="0.25">
      <c r="B577" s="24"/>
      <c r="D577" s="20"/>
      <c r="E577" s="21"/>
      <c r="F577" s="21"/>
    </row>
    <row r="578" spans="2:6" x14ac:dyDescent="0.25">
      <c r="B578" s="26"/>
      <c r="D578" s="20"/>
      <c r="E578" s="21"/>
      <c r="F578" s="21"/>
    </row>
    <row r="579" spans="2:6" x14ac:dyDescent="0.25">
      <c r="B579" s="24"/>
      <c r="D579" s="20"/>
      <c r="E579" s="21"/>
      <c r="F579" s="21"/>
    </row>
    <row r="580" spans="2:6" x14ac:dyDescent="0.25">
      <c r="D580" s="20"/>
      <c r="E580" s="21"/>
      <c r="F580" s="21"/>
    </row>
    <row r="581" spans="2:6" x14ac:dyDescent="0.25">
      <c r="B581" s="26"/>
      <c r="D581" s="20"/>
      <c r="E581" s="21"/>
      <c r="F581" s="21"/>
    </row>
    <row r="582" spans="2:6" x14ac:dyDescent="0.25">
      <c r="B582" s="26"/>
      <c r="D582" s="20"/>
      <c r="E582" s="21"/>
    </row>
    <row r="583" spans="2:6" x14ac:dyDescent="0.25">
      <c r="B583" s="26"/>
      <c r="D583" s="20"/>
      <c r="E583" s="21"/>
      <c r="F583" s="21"/>
    </row>
    <row r="584" spans="2:6" x14ac:dyDescent="0.25">
      <c r="B584" s="26"/>
      <c r="D584" s="20"/>
      <c r="E584" s="21"/>
    </row>
    <row r="585" spans="2:6" x14ac:dyDescent="0.25">
      <c r="B585" s="26"/>
      <c r="D585" s="20"/>
      <c r="E585" s="21"/>
      <c r="F585" s="21"/>
    </row>
    <row r="586" spans="2:6" x14ac:dyDescent="0.25">
      <c r="B586" s="24"/>
      <c r="D586" s="25"/>
    </row>
    <row r="587" spans="2:6" x14ac:dyDescent="0.25">
      <c r="B587" s="26"/>
      <c r="D587" s="21"/>
      <c r="E587" s="21"/>
    </row>
    <row r="588" spans="2:6" x14ac:dyDescent="0.25">
      <c r="B588" s="24"/>
      <c r="D588" s="20"/>
      <c r="E588" s="21"/>
      <c r="F588" s="21"/>
    </row>
    <row r="589" spans="2:6" x14ac:dyDescent="0.25">
      <c r="B589" s="26"/>
      <c r="D589" s="20"/>
      <c r="E589" s="21"/>
      <c r="F589" s="21"/>
    </row>
    <row r="590" spans="2:6" x14ac:dyDescent="0.25">
      <c r="B590" s="24"/>
      <c r="D590" s="20"/>
      <c r="E590" s="21"/>
      <c r="F590" s="21"/>
    </row>
    <row r="591" spans="2:6" x14ac:dyDescent="0.25">
      <c r="D591" s="20"/>
      <c r="E591" s="21"/>
      <c r="F591" s="21"/>
    </row>
    <row r="592" spans="2:6" x14ac:dyDescent="0.25">
      <c r="B592" s="26"/>
      <c r="D592" s="20"/>
      <c r="E592" s="21"/>
    </row>
    <row r="593" spans="2:6" x14ac:dyDescent="0.25">
      <c r="B593" s="26"/>
      <c r="D593" s="21"/>
      <c r="E593" s="21"/>
      <c r="F593" s="21"/>
    </row>
    <row r="594" spans="2:6" x14ac:dyDescent="0.25">
      <c r="B594" s="26"/>
      <c r="D594" s="21"/>
      <c r="E594" s="21"/>
    </row>
    <row r="595" spans="2:6" x14ac:dyDescent="0.25">
      <c r="B595" s="26"/>
      <c r="D595" s="21"/>
      <c r="E595" s="21"/>
    </row>
    <row r="596" spans="2:6" x14ac:dyDescent="0.25">
      <c r="B596" s="26"/>
      <c r="D596" s="21"/>
      <c r="E596" s="21"/>
    </row>
    <row r="597" spans="2:6" x14ac:dyDescent="0.25">
      <c r="B597" s="24"/>
    </row>
    <row r="598" spans="2:6" x14ac:dyDescent="0.25">
      <c r="B598" s="26"/>
      <c r="D598" s="21"/>
      <c r="E598" s="21"/>
    </row>
    <row r="599" spans="2:6" x14ac:dyDescent="0.25">
      <c r="B599" s="24"/>
    </row>
    <row r="600" spans="2:6" x14ac:dyDescent="0.25">
      <c r="B600" s="26"/>
      <c r="D600" s="21"/>
      <c r="E600" s="21"/>
    </row>
    <row r="601" spans="2:6" x14ac:dyDescent="0.25">
      <c r="B601" s="24"/>
    </row>
    <row r="603" spans="2:6" x14ac:dyDescent="0.25">
      <c r="B603" s="26"/>
      <c r="D603" s="21"/>
      <c r="E603" s="21"/>
    </row>
    <row r="604" spans="2:6" x14ac:dyDescent="0.25">
      <c r="B604" s="26"/>
      <c r="D604" s="21"/>
      <c r="E604" s="21"/>
    </row>
    <row r="605" spans="2:6" x14ac:dyDescent="0.25">
      <c r="B605" s="26"/>
      <c r="D605" s="21"/>
      <c r="E605" s="21"/>
    </row>
    <row r="606" spans="2:6" x14ac:dyDescent="0.25">
      <c r="B606" s="26"/>
      <c r="D606" s="21"/>
      <c r="E606" s="21"/>
    </row>
    <row r="607" spans="2:6" x14ac:dyDescent="0.25">
      <c r="B607" s="24"/>
    </row>
    <row r="608" spans="2:6" x14ac:dyDescent="0.25">
      <c r="B608" s="28"/>
      <c r="D608" s="21"/>
      <c r="E608" s="21"/>
    </row>
  </sheetData>
  <mergeCells count="6">
    <mergeCell ref="B7:G7"/>
    <mergeCell ref="B2:G2"/>
    <mergeCell ref="B3:G3"/>
    <mergeCell ref="B4:G4"/>
    <mergeCell ref="B6:G6"/>
    <mergeCell ref="B5:G5"/>
  </mergeCells>
  <pageMargins left="0.78740157480314965" right="0.59055118110236227" top="0.59055118110236227" bottom="0.59055118110236227" header="0" footer="0"/>
  <pageSetup scale="90" orientation="portrait" r:id="rId1"/>
  <headerFooter alignWithMargins="0">
    <oddFooter>&amp;L&amp;14DOF 23-12-2015&amp;R&amp;7Pagina (&amp;P) de (&amp;N)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H62"/>
  <sheetViews>
    <sheetView showGridLines="0" zoomScaleNormal="100" workbookViewId="0">
      <selection activeCell="B6" sqref="B5:H6"/>
    </sheetView>
  </sheetViews>
  <sheetFormatPr baseColWidth="10" defaultColWidth="11.375" defaultRowHeight="15.65" x14ac:dyDescent="0.25"/>
  <cols>
    <col min="1" max="1" width="3.375" style="7" customWidth="1"/>
    <col min="2" max="2" width="1.125" style="7" customWidth="1"/>
    <col min="3" max="3" width="10" style="7" customWidth="1"/>
    <col min="4" max="4" width="24.875" style="7" customWidth="1"/>
    <col min="5" max="5" width="21" style="7" customWidth="1"/>
    <col min="6" max="6" width="22.5" style="7" customWidth="1"/>
    <col min="7" max="7" width="25.25" style="7" customWidth="1"/>
    <col min="8" max="16384" width="11.375" style="7"/>
  </cols>
  <sheetData>
    <row r="1" spans="1:8" s="16" customFormat="1" ht="5.3" customHeight="1" x14ac:dyDescent="0.2">
      <c r="B1" s="19"/>
      <c r="C1" s="36"/>
      <c r="D1" s="37"/>
      <c r="E1" s="37"/>
      <c r="F1" s="37"/>
    </row>
    <row r="2" spans="1:8" s="17" customFormat="1" ht="13.6" customHeight="1" x14ac:dyDescent="0.2">
      <c r="B2" s="99" t="s">
        <v>129</v>
      </c>
      <c r="C2" s="99"/>
      <c r="D2" s="99"/>
      <c r="E2" s="99"/>
      <c r="F2" s="99"/>
      <c r="G2" s="99"/>
    </row>
    <row r="3" spans="1:8" s="18" customFormat="1" ht="13.6" customHeight="1" x14ac:dyDescent="0.2">
      <c r="A3" s="17"/>
      <c r="B3" s="99" t="s">
        <v>37</v>
      </c>
      <c r="C3" s="99"/>
      <c r="D3" s="99"/>
      <c r="E3" s="99"/>
      <c r="F3" s="99"/>
      <c r="G3" s="99"/>
      <c r="H3" s="17"/>
    </row>
    <row r="4" spans="1:8" s="18" customFormat="1" ht="13.6" customHeight="1" x14ac:dyDescent="0.2">
      <c r="A4" s="17"/>
      <c r="B4" s="100"/>
      <c r="C4" s="100"/>
      <c r="D4" s="100"/>
      <c r="E4" s="100"/>
      <c r="F4" s="100"/>
      <c r="G4" s="100"/>
      <c r="H4" s="17"/>
    </row>
    <row r="5" spans="1:8" s="18" customFormat="1" ht="30.75" customHeight="1" x14ac:dyDescent="0.2">
      <c r="A5" s="17"/>
      <c r="B5" s="108" t="s">
        <v>329</v>
      </c>
      <c r="C5" s="108"/>
      <c r="D5" s="108"/>
      <c r="E5" s="108"/>
      <c r="F5" s="108"/>
      <c r="G5" s="108"/>
      <c r="H5" s="17"/>
    </row>
    <row r="6" spans="1:8" s="17" customFormat="1" ht="18.7" customHeight="1" x14ac:dyDescent="0.2">
      <c r="B6" s="101" t="s">
        <v>327</v>
      </c>
      <c r="C6" s="101"/>
      <c r="D6" s="101"/>
      <c r="E6" s="101"/>
      <c r="F6" s="101"/>
      <c r="G6" s="101"/>
    </row>
    <row r="7" spans="1:8" s="62" customFormat="1" ht="38.049999999999997" customHeight="1" x14ac:dyDescent="0.25">
      <c r="B7" s="107" t="s">
        <v>19</v>
      </c>
      <c r="C7" s="107"/>
      <c r="D7" s="107"/>
      <c r="E7" s="107"/>
      <c r="F7" s="107"/>
      <c r="G7" s="107"/>
    </row>
    <row r="8" spans="1:8" ht="7.5" customHeight="1" x14ac:dyDescent="0.25"/>
    <row r="9" spans="1:8" s="1" customFormat="1" ht="15.8" x14ac:dyDescent="0.25">
      <c r="C9" s="104" t="s">
        <v>324</v>
      </c>
      <c r="D9" s="104"/>
      <c r="E9" s="104"/>
      <c r="F9" s="104"/>
      <c r="G9" s="61" t="s">
        <v>1</v>
      </c>
    </row>
    <row r="10" spans="1:8" s="1" customFormat="1" ht="14.3" x14ac:dyDescent="0.2">
      <c r="C10" s="105" t="s">
        <v>2</v>
      </c>
      <c r="D10" s="106"/>
      <c r="E10" s="106"/>
      <c r="F10" s="106"/>
      <c r="G10" s="51">
        <f>SUM(G11:G12)</f>
        <v>315272714.70000005</v>
      </c>
    </row>
    <row r="11" spans="1:8" s="1" customFormat="1" ht="22.6" customHeight="1" x14ac:dyDescent="0.2">
      <c r="C11" s="4" t="s">
        <v>9</v>
      </c>
      <c r="D11" s="2"/>
      <c r="E11" s="2"/>
      <c r="F11" s="3"/>
      <c r="G11" s="5">
        <f>G14</f>
        <v>315272714.70000005</v>
      </c>
    </row>
    <row r="12" spans="1:8" s="1" customFormat="1" ht="22.6" customHeight="1" x14ac:dyDescent="0.2">
      <c r="C12" s="4" t="s">
        <v>8</v>
      </c>
      <c r="D12" s="2"/>
      <c r="E12" s="2"/>
      <c r="F12" s="3"/>
      <c r="G12" s="5"/>
    </row>
    <row r="13" spans="1:8" s="1" customFormat="1" ht="12.75" x14ac:dyDescent="0.2"/>
    <row r="14" spans="1:8" s="1" customFormat="1" x14ac:dyDescent="0.25">
      <c r="C14" s="103" t="s">
        <v>19</v>
      </c>
      <c r="D14" s="103"/>
      <c r="E14" s="103"/>
      <c r="F14" s="103"/>
      <c r="G14" s="51">
        <f>SUM(G15:G62)</f>
        <v>315272714.70000005</v>
      </c>
    </row>
    <row r="15" spans="1:8" s="1" customFormat="1" ht="24.45" customHeight="1" x14ac:dyDescent="0.2">
      <c r="C15" s="4" t="s">
        <v>276</v>
      </c>
      <c r="D15" s="2"/>
      <c r="E15" s="2"/>
      <c r="F15" s="3"/>
      <c r="G15" s="5">
        <v>23488803.540000007</v>
      </c>
    </row>
    <row r="16" spans="1:8" ht="24.45" customHeight="1" x14ac:dyDescent="0.25">
      <c r="C16" s="4" t="s">
        <v>277</v>
      </c>
      <c r="D16" s="2"/>
      <c r="E16" s="2"/>
      <c r="F16" s="3"/>
      <c r="G16" s="5">
        <v>1092175.45</v>
      </c>
    </row>
    <row r="17" spans="3:7" ht="24.45" customHeight="1" x14ac:dyDescent="0.25">
      <c r="C17" s="4" t="s">
        <v>278</v>
      </c>
      <c r="D17" s="2"/>
      <c r="E17" s="2"/>
      <c r="F17" s="3"/>
      <c r="G17" s="5">
        <v>790382.58000000007</v>
      </c>
    </row>
    <row r="18" spans="3:7" ht="24.45" customHeight="1" x14ac:dyDescent="0.25">
      <c r="C18" s="4" t="s">
        <v>279</v>
      </c>
      <c r="D18" s="2"/>
      <c r="E18" s="2"/>
      <c r="F18" s="3"/>
      <c r="G18" s="5">
        <v>317807.52</v>
      </c>
    </row>
    <row r="19" spans="3:7" ht="24.45" customHeight="1" x14ac:dyDescent="0.25">
      <c r="C19" s="4" t="s">
        <v>280</v>
      </c>
      <c r="D19" s="2"/>
      <c r="E19" s="2"/>
      <c r="F19" s="3"/>
      <c r="G19" s="5">
        <v>303372.94000000006</v>
      </c>
    </row>
    <row r="20" spans="3:7" ht="24.45" customHeight="1" x14ac:dyDescent="0.25">
      <c r="C20" s="4" t="s">
        <v>281</v>
      </c>
      <c r="D20" s="2"/>
      <c r="E20" s="2"/>
      <c r="F20" s="3"/>
      <c r="G20" s="5">
        <v>338524.70000000007</v>
      </c>
    </row>
    <row r="21" spans="3:7" ht="24.45" customHeight="1" x14ac:dyDescent="0.25">
      <c r="C21" s="4" t="s">
        <v>282</v>
      </c>
      <c r="D21" s="2"/>
      <c r="E21" s="2"/>
      <c r="F21" s="3"/>
      <c r="G21" s="5">
        <v>1144538.6399999999</v>
      </c>
    </row>
    <row r="22" spans="3:7" ht="24.45" customHeight="1" x14ac:dyDescent="0.25">
      <c r="C22" s="4" t="s">
        <v>283</v>
      </c>
      <c r="D22" s="2"/>
      <c r="E22" s="2"/>
      <c r="F22" s="3"/>
      <c r="G22" s="5">
        <v>170380.60000000003</v>
      </c>
    </row>
    <row r="23" spans="3:7" ht="24.45" customHeight="1" x14ac:dyDescent="0.25">
      <c r="C23" s="4" t="s">
        <v>284</v>
      </c>
      <c r="D23" s="2"/>
      <c r="E23" s="2"/>
      <c r="F23" s="3"/>
      <c r="G23" s="5">
        <v>2571538.1100000003</v>
      </c>
    </row>
    <row r="24" spans="3:7" ht="24.45" customHeight="1" x14ac:dyDescent="0.25">
      <c r="C24" s="4" t="s">
        <v>285</v>
      </c>
      <c r="D24" s="2"/>
      <c r="E24" s="2"/>
      <c r="F24" s="3"/>
      <c r="G24" s="5">
        <v>1068436.23</v>
      </c>
    </row>
    <row r="25" spans="3:7" ht="24.45" customHeight="1" x14ac:dyDescent="0.25">
      <c r="C25" s="4" t="s">
        <v>286</v>
      </c>
      <c r="D25" s="2"/>
      <c r="E25" s="2"/>
      <c r="F25" s="3"/>
      <c r="G25" s="5">
        <v>2622769.7000000002</v>
      </c>
    </row>
    <row r="26" spans="3:7" ht="24.45" customHeight="1" x14ac:dyDescent="0.25">
      <c r="C26" s="4" t="s">
        <v>287</v>
      </c>
      <c r="D26" s="2"/>
      <c r="E26" s="2"/>
      <c r="F26" s="3"/>
      <c r="G26" s="5">
        <v>3647125.9499999997</v>
      </c>
    </row>
    <row r="27" spans="3:7" ht="24.45" customHeight="1" x14ac:dyDescent="0.25">
      <c r="C27" s="4" t="s">
        <v>288</v>
      </c>
      <c r="D27" s="2"/>
      <c r="E27" s="2"/>
      <c r="F27" s="3"/>
      <c r="G27" s="5">
        <v>303372.94000000006</v>
      </c>
    </row>
    <row r="28" spans="3:7" ht="24.45" customHeight="1" x14ac:dyDescent="0.25">
      <c r="C28" s="4" t="s">
        <v>289</v>
      </c>
      <c r="D28" s="2"/>
      <c r="E28" s="2"/>
      <c r="F28" s="3"/>
      <c r="G28" s="5">
        <v>2818668.0199999996</v>
      </c>
    </row>
    <row r="29" spans="3:7" ht="24.45" customHeight="1" x14ac:dyDescent="0.25">
      <c r="C29" s="4" t="s">
        <v>290</v>
      </c>
      <c r="D29" s="2"/>
      <c r="E29" s="2"/>
      <c r="F29" s="3"/>
      <c r="G29" s="5">
        <v>353605.83999999997</v>
      </c>
    </row>
    <row r="30" spans="3:7" ht="24.45" customHeight="1" x14ac:dyDescent="0.25">
      <c r="C30" s="4" t="s">
        <v>291</v>
      </c>
      <c r="D30" s="2"/>
      <c r="E30" s="2"/>
      <c r="F30" s="3"/>
      <c r="G30" s="5">
        <v>774628.60000000009</v>
      </c>
    </row>
    <row r="31" spans="3:7" ht="24.45" customHeight="1" x14ac:dyDescent="0.25">
      <c r="C31" s="4" t="s">
        <v>292</v>
      </c>
      <c r="D31" s="2"/>
      <c r="E31" s="2"/>
      <c r="F31" s="3"/>
      <c r="G31" s="5">
        <v>514813.54000000004</v>
      </c>
    </row>
    <row r="32" spans="3:7" ht="24.45" customHeight="1" x14ac:dyDescent="0.25">
      <c r="C32" s="4" t="s">
        <v>293</v>
      </c>
      <c r="D32" s="2"/>
      <c r="E32" s="2"/>
      <c r="F32" s="3"/>
      <c r="G32" s="5">
        <v>583861.91</v>
      </c>
    </row>
    <row r="33" spans="3:7" ht="24.45" customHeight="1" x14ac:dyDescent="0.25">
      <c r="C33" s="4" t="s">
        <v>294</v>
      </c>
      <c r="D33" s="2"/>
      <c r="E33" s="2"/>
      <c r="F33" s="3"/>
      <c r="G33" s="5">
        <v>552339.04</v>
      </c>
    </row>
    <row r="34" spans="3:7" ht="24.45" customHeight="1" x14ac:dyDescent="0.25">
      <c r="C34" s="4" t="s">
        <v>295</v>
      </c>
      <c r="D34" s="2"/>
      <c r="E34" s="2"/>
      <c r="F34" s="3"/>
      <c r="G34" s="5">
        <v>531969.36</v>
      </c>
    </row>
    <row r="35" spans="3:7" ht="24.45" customHeight="1" x14ac:dyDescent="0.25">
      <c r="C35" s="4" t="s">
        <v>296</v>
      </c>
      <c r="D35" s="2"/>
      <c r="E35" s="2"/>
      <c r="F35" s="3"/>
      <c r="G35" s="5">
        <v>164380287.35000002</v>
      </c>
    </row>
    <row r="36" spans="3:7" ht="24.45" customHeight="1" x14ac:dyDescent="0.25">
      <c r="C36" s="4" t="s">
        <v>297</v>
      </c>
      <c r="D36" s="2"/>
      <c r="E36" s="2"/>
      <c r="F36" s="3"/>
      <c r="G36" s="5">
        <v>779041.18000000017</v>
      </c>
    </row>
    <row r="37" spans="3:7" ht="24.45" customHeight="1" x14ac:dyDescent="0.25">
      <c r="C37" s="4" t="s">
        <v>298</v>
      </c>
      <c r="D37" s="2"/>
      <c r="E37" s="2"/>
      <c r="F37" s="3"/>
      <c r="G37" s="5">
        <v>2640355.56</v>
      </c>
    </row>
    <row r="38" spans="3:7" ht="24.45" customHeight="1" x14ac:dyDescent="0.25">
      <c r="C38" s="4" t="s">
        <v>299</v>
      </c>
      <c r="D38" s="2"/>
      <c r="E38" s="2"/>
      <c r="F38" s="3"/>
      <c r="G38" s="5">
        <v>436365.28</v>
      </c>
    </row>
    <row r="39" spans="3:7" ht="24.45" customHeight="1" x14ac:dyDescent="0.25">
      <c r="C39" s="4" t="s">
        <v>300</v>
      </c>
      <c r="D39" s="2"/>
      <c r="E39" s="2"/>
      <c r="F39" s="3"/>
      <c r="G39" s="5">
        <v>754116.14</v>
      </c>
    </row>
    <row r="40" spans="3:7" ht="24.45" customHeight="1" x14ac:dyDescent="0.25">
      <c r="C40" s="4" t="s">
        <v>301</v>
      </c>
      <c r="D40" s="2"/>
      <c r="E40" s="2"/>
      <c r="F40" s="3"/>
      <c r="G40" s="5">
        <v>506297.71</v>
      </c>
    </row>
    <row r="41" spans="3:7" ht="24.45" customHeight="1" x14ac:dyDescent="0.25">
      <c r="C41" s="4" t="s">
        <v>302</v>
      </c>
      <c r="D41" s="2"/>
      <c r="E41" s="2"/>
      <c r="F41" s="3"/>
      <c r="G41" s="5">
        <v>968334.64</v>
      </c>
    </row>
    <row r="42" spans="3:7" ht="24.45" customHeight="1" x14ac:dyDescent="0.25">
      <c r="C42" s="4" t="s">
        <v>303</v>
      </c>
      <c r="D42" s="2"/>
      <c r="E42" s="2"/>
      <c r="F42" s="3"/>
      <c r="G42" s="5">
        <v>714334.09000000008</v>
      </c>
    </row>
    <row r="43" spans="3:7" ht="24.45" customHeight="1" x14ac:dyDescent="0.25">
      <c r="C43" s="4" t="s">
        <v>304</v>
      </c>
      <c r="D43" s="2"/>
      <c r="E43" s="2"/>
      <c r="F43" s="3"/>
      <c r="G43" s="5">
        <v>1651654.67</v>
      </c>
    </row>
    <row r="44" spans="3:7" ht="24.45" customHeight="1" x14ac:dyDescent="0.25">
      <c r="C44" s="4" t="s">
        <v>305</v>
      </c>
      <c r="D44" s="2"/>
      <c r="E44" s="2"/>
      <c r="F44" s="3"/>
      <c r="G44" s="5">
        <v>1448943.2000000002</v>
      </c>
    </row>
    <row r="45" spans="3:7" ht="24.45" customHeight="1" x14ac:dyDescent="0.25">
      <c r="C45" s="4" t="s">
        <v>306</v>
      </c>
      <c r="D45" s="2"/>
      <c r="E45" s="2"/>
      <c r="F45" s="3"/>
      <c r="G45" s="5">
        <v>761346.37000000011</v>
      </c>
    </row>
    <row r="46" spans="3:7" ht="24.45" customHeight="1" x14ac:dyDescent="0.25">
      <c r="C46" s="4" t="s">
        <v>307</v>
      </c>
      <c r="D46" s="2"/>
      <c r="E46" s="2"/>
      <c r="F46" s="3"/>
      <c r="G46" s="5">
        <v>471517.0400000001</v>
      </c>
    </row>
    <row r="47" spans="3:7" ht="24.45" customHeight="1" x14ac:dyDescent="0.25">
      <c r="C47" s="4" t="s">
        <v>308</v>
      </c>
      <c r="D47" s="2"/>
      <c r="E47" s="2"/>
      <c r="F47" s="3"/>
      <c r="G47" s="5">
        <v>569357.62</v>
      </c>
    </row>
    <row r="48" spans="3:7" ht="24.45" customHeight="1" x14ac:dyDescent="0.25">
      <c r="C48" s="4" t="s">
        <v>309</v>
      </c>
      <c r="D48" s="2"/>
      <c r="E48" s="2"/>
      <c r="F48" s="3"/>
      <c r="G48" s="5">
        <v>13733759.470000001</v>
      </c>
    </row>
    <row r="49" spans="3:7" ht="24.45" customHeight="1" x14ac:dyDescent="0.25">
      <c r="C49" s="4" t="s">
        <v>310</v>
      </c>
      <c r="D49" s="2"/>
      <c r="E49" s="2"/>
      <c r="F49" s="3"/>
      <c r="G49" s="5">
        <v>886650.89999999991</v>
      </c>
    </row>
    <row r="50" spans="3:7" ht="24.45" customHeight="1" x14ac:dyDescent="0.25">
      <c r="C50" s="4" t="s">
        <v>311</v>
      </c>
      <c r="D50" s="2"/>
      <c r="E50" s="2"/>
      <c r="F50" s="3"/>
      <c r="G50" s="5">
        <v>1406800.9599999997</v>
      </c>
    </row>
    <row r="51" spans="3:7" ht="24.45" customHeight="1" x14ac:dyDescent="0.25">
      <c r="C51" s="4" t="s">
        <v>312</v>
      </c>
      <c r="D51" s="2"/>
      <c r="E51" s="2"/>
      <c r="F51" s="3"/>
      <c r="G51" s="5">
        <v>1146073.94</v>
      </c>
    </row>
    <row r="52" spans="3:7" ht="24.45" customHeight="1" x14ac:dyDescent="0.25">
      <c r="C52" s="4" t="s">
        <v>313</v>
      </c>
      <c r="D52" s="2"/>
      <c r="E52" s="2"/>
      <c r="F52" s="3"/>
      <c r="G52" s="5">
        <v>13795088.300000001</v>
      </c>
    </row>
    <row r="53" spans="3:7" ht="24.45" customHeight="1" x14ac:dyDescent="0.25">
      <c r="C53" s="4" t="s">
        <v>314</v>
      </c>
      <c r="D53" s="2"/>
      <c r="E53" s="2"/>
      <c r="F53" s="3"/>
      <c r="G53" s="5">
        <v>502785.75000000006</v>
      </c>
    </row>
    <row r="54" spans="3:7" ht="24.45" customHeight="1" x14ac:dyDescent="0.25">
      <c r="C54" s="4" t="s">
        <v>315</v>
      </c>
      <c r="D54" s="2"/>
      <c r="E54" s="2"/>
      <c r="F54" s="3"/>
      <c r="G54" s="5">
        <v>2218905.2799999998</v>
      </c>
    </row>
    <row r="55" spans="3:7" ht="24.45" customHeight="1" x14ac:dyDescent="0.25">
      <c r="C55" s="4" t="s">
        <v>316</v>
      </c>
      <c r="D55" s="2"/>
      <c r="E55" s="2"/>
      <c r="F55" s="3"/>
      <c r="G55" s="5">
        <v>524484</v>
      </c>
    </row>
    <row r="56" spans="3:7" ht="24.45" customHeight="1" x14ac:dyDescent="0.25">
      <c r="C56" s="4" t="s">
        <v>317</v>
      </c>
      <c r="D56" s="2"/>
      <c r="E56" s="2"/>
      <c r="F56" s="3"/>
      <c r="G56" s="5">
        <v>2787980.5999999996</v>
      </c>
    </row>
    <row r="57" spans="3:7" ht="24.45" customHeight="1" x14ac:dyDescent="0.25">
      <c r="C57" s="4" t="s">
        <v>318</v>
      </c>
      <c r="D57" s="2"/>
      <c r="E57" s="2"/>
      <c r="F57" s="3"/>
      <c r="G57" s="5">
        <v>199391.33999999997</v>
      </c>
    </row>
    <row r="58" spans="3:7" ht="24.45" customHeight="1" x14ac:dyDescent="0.25">
      <c r="C58" s="4" t="s">
        <v>319</v>
      </c>
      <c r="D58" s="2"/>
      <c r="E58" s="2"/>
      <c r="F58" s="3"/>
      <c r="G58" s="5">
        <v>392480.88</v>
      </c>
    </row>
    <row r="59" spans="3:7" ht="24.45" customHeight="1" x14ac:dyDescent="0.25">
      <c r="C59" s="4" t="s">
        <v>320</v>
      </c>
      <c r="D59" s="2"/>
      <c r="E59" s="2"/>
      <c r="F59" s="3"/>
      <c r="G59" s="5">
        <v>42443168.93</v>
      </c>
    </row>
    <row r="60" spans="3:7" ht="24.45" customHeight="1" x14ac:dyDescent="0.25">
      <c r="C60" s="4" t="s">
        <v>321</v>
      </c>
      <c r="D60" s="2"/>
      <c r="E60" s="2"/>
      <c r="F60" s="3"/>
      <c r="G60" s="5">
        <v>6796111.620000001</v>
      </c>
    </row>
    <row r="61" spans="3:7" ht="24.45" customHeight="1" x14ac:dyDescent="0.25">
      <c r="C61" s="4" t="s">
        <v>322</v>
      </c>
      <c r="D61" s="2"/>
      <c r="E61" s="2"/>
      <c r="F61" s="3"/>
      <c r="G61" s="5">
        <v>4820537.66</v>
      </c>
    </row>
    <row r="62" spans="3:7" ht="24.45" customHeight="1" x14ac:dyDescent="0.25">
      <c r="C62" s="4" t="s">
        <v>323</v>
      </c>
      <c r="D62" s="2"/>
      <c r="E62" s="2"/>
      <c r="F62" s="3"/>
      <c r="G62" s="5">
        <v>3547429.0100000137</v>
      </c>
    </row>
  </sheetData>
  <mergeCells count="9">
    <mergeCell ref="C14:F14"/>
    <mergeCell ref="C9:F9"/>
    <mergeCell ref="C10:F10"/>
    <mergeCell ref="B7:G7"/>
    <mergeCell ref="B2:G2"/>
    <mergeCell ref="B3:G3"/>
    <mergeCell ref="B4:G4"/>
    <mergeCell ref="B6:G6"/>
    <mergeCell ref="B5:G5"/>
  </mergeCells>
  <pageMargins left="0.78740157480314965" right="0.59055118110236227" top="0.39370078740157483" bottom="0.3937007874015748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G17"/>
  <sheetViews>
    <sheetView showGridLines="0" zoomScaleNormal="100" workbookViewId="0">
      <selection activeCell="B6" sqref="B5:H6"/>
    </sheetView>
  </sheetViews>
  <sheetFormatPr baseColWidth="10" defaultColWidth="11.375" defaultRowHeight="15.65" x14ac:dyDescent="0.25"/>
  <cols>
    <col min="1" max="1" width="4.875" style="7" customWidth="1"/>
    <col min="2" max="2" width="10.875" style="7" customWidth="1"/>
    <col min="3" max="3" width="24.25" style="7" customWidth="1"/>
    <col min="4" max="5" width="21" style="7" customWidth="1"/>
    <col min="6" max="6" width="23.25" style="7" customWidth="1"/>
    <col min="7" max="7" width="23.625" style="7" customWidth="1"/>
    <col min="8" max="16384" width="11.375" style="7"/>
  </cols>
  <sheetData>
    <row r="1" spans="1:7" s="16" customFormat="1" ht="5.3" customHeight="1" x14ac:dyDescent="0.2">
      <c r="B1" s="19"/>
      <c r="C1" s="36"/>
      <c r="D1" s="37"/>
      <c r="E1" s="37"/>
      <c r="F1" s="37"/>
    </row>
    <row r="2" spans="1:7" s="17" customFormat="1" ht="13.6" customHeight="1" x14ac:dyDescent="0.2">
      <c r="B2" s="99" t="s">
        <v>129</v>
      </c>
      <c r="C2" s="99"/>
      <c r="D2" s="99"/>
      <c r="E2" s="99"/>
      <c r="F2" s="99"/>
    </row>
    <row r="3" spans="1:7" s="18" customFormat="1" ht="13.6" customHeight="1" x14ac:dyDescent="0.2">
      <c r="A3" s="17"/>
      <c r="B3" s="99" t="s">
        <v>37</v>
      </c>
      <c r="C3" s="99"/>
      <c r="D3" s="99"/>
      <c r="E3" s="99"/>
      <c r="F3" s="99"/>
    </row>
    <row r="4" spans="1:7" s="18" customFormat="1" ht="13.6" customHeight="1" x14ac:dyDescent="0.2">
      <c r="A4" s="17"/>
      <c r="B4" s="100"/>
      <c r="C4" s="100"/>
      <c r="D4" s="100"/>
      <c r="E4" s="100"/>
      <c r="F4" s="100"/>
    </row>
    <row r="5" spans="1:7" s="18" customFormat="1" ht="30.75" customHeight="1" x14ac:dyDescent="0.2">
      <c r="A5" s="17"/>
      <c r="B5" s="108" t="s">
        <v>329</v>
      </c>
      <c r="C5" s="108"/>
      <c r="D5" s="108"/>
      <c r="E5" s="108"/>
      <c r="F5" s="108"/>
    </row>
    <row r="6" spans="1:7" s="17" customFormat="1" ht="18.7" customHeight="1" x14ac:dyDescent="0.2">
      <c r="B6" s="101" t="s">
        <v>327</v>
      </c>
      <c r="C6" s="101"/>
      <c r="D6" s="101"/>
      <c r="E6" s="101"/>
      <c r="F6" s="101"/>
    </row>
    <row r="7" spans="1:7" s="17" customFormat="1" ht="36" customHeight="1" x14ac:dyDescent="0.2">
      <c r="B7" s="107" t="s">
        <v>122</v>
      </c>
      <c r="C7" s="107"/>
      <c r="D7" s="107"/>
      <c r="E7" s="107"/>
      <c r="F7" s="107"/>
    </row>
    <row r="9" spans="1:7" s="1" customFormat="1" x14ac:dyDescent="0.25">
      <c r="B9" s="104" t="s">
        <v>325</v>
      </c>
      <c r="C9" s="104"/>
      <c r="D9" s="104"/>
      <c r="E9" s="104"/>
      <c r="F9" s="109" t="s">
        <v>1</v>
      </c>
    </row>
    <row r="10" spans="1:7" s="1" customFormat="1" x14ac:dyDescent="0.25">
      <c r="B10" s="112"/>
      <c r="C10" s="112"/>
      <c r="D10" s="112"/>
      <c r="E10" s="112"/>
      <c r="F10" s="110"/>
    </row>
    <row r="11" spans="1:7" s="1" customFormat="1" x14ac:dyDescent="0.25">
      <c r="B11" s="103" t="s">
        <v>20</v>
      </c>
      <c r="C11" s="103"/>
      <c r="D11" s="103"/>
      <c r="E11" s="103"/>
      <c r="F11" s="111"/>
    </row>
    <row r="12" spans="1:7" s="1" customFormat="1" ht="14.3" x14ac:dyDescent="0.2">
      <c r="B12" s="105" t="s">
        <v>2</v>
      </c>
      <c r="C12" s="106"/>
      <c r="D12" s="106"/>
      <c r="E12" s="106"/>
      <c r="F12" s="51">
        <f>SUM(F13:F16)</f>
        <v>315272714.69999999</v>
      </c>
      <c r="G12" s="34"/>
    </row>
    <row r="13" spans="1:7" s="1" customFormat="1" ht="33.799999999999997" customHeight="1" x14ac:dyDescent="0.2">
      <c r="B13" s="4" t="s">
        <v>10</v>
      </c>
      <c r="C13" s="2"/>
      <c r="D13" s="2"/>
      <c r="E13" s="2"/>
      <c r="F13" s="5">
        <v>112328413.59000003</v>
      </c>
    </row>
    <row r="14" spans="1:7" s="1" customFormat="1" ht="33.799999999999997" customHeight="1" x14ac:dyDescent="0.2">
      <c r="B14" s="4" t="s">
        <v>11</v>
      </c>
      <c r="C14" s="2"/>
      <c r="D14" s="2"/>
      <c r="E14" s="2"/>
      <c r="F14" s="5">
        <v>200009594.90999997</v>
      </c>
    </row>
    <row r="15" spans="1:7" s="1" customFormat="1" ht="33.799999999999997" customHeight="1" x14ac:dyDescent="0.2">
      <c r="B15" s="4" t="s">
        <v>12</v>
      </c>
      <c r="C15" s="2"/>
      <c r="D15" s="2"/>
      <c r="E15" s="2"/>
      <c r="F15" s="5">
        <v>2934706.2</v>
      </c>
    </row>
    <row r="16" spans="1:7" s="1" customFormat="1" ht="33.799999999999997" customHeight="1" x14ac:dyDescent="0.2">
      <c r="B16" s="4" t="s">
        <v>13</v>
      </c>
      <c r="C16" s="2"/>
      <c r="D16" s="2"/>
      <c r="E16" s="2"/>
      <c r="F16" s="5">
        <v>0</v>
      </c>
    </row>
    <row r="17" s="1" customFormat="1" ht="12.75" x14ac:dyDescent="0.2"/>
  </sheetData>
  <mergeCells count="11">
    <mergeCell ref="B12:E12"/>
    <mergeCell ref="B9:E9"/>
    <mergeCell ref="F9:F11"/>
    <mergeCell ref="B10:E10"/>
    <mergeCell ref="B11:E11"/>
    <mergeCell ref="B7:F7"/>
    <mergeCell ref="B2:F2"/>
    <mergeCell ref="B3:F3"/>
    <mergeCell ref="B4:F4"/>
    <mergeCell ref="B6:F6"/>
    <mergeCell ref="B5:F5"/>
  </mergeCells>
  <printOptions horizontalCentered="1"/>
  <pageMargins left="0.78740157480314965" right="0.59055118110236227" top="0.74803149606299213" bottom="0.55118110236220474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G18"/>
  <sheetViews>
    <sheetView showGridLines="0" zoomScaleNormal="100" workbookViewId="0">
      <selection activeCell="B6" sqref="B5:H6"/>
    </sheetView>
  </sheetViews>
  <sheetFormatPr baseColWidth="10" defaultColWidth="11.375" defaultRowHeight="15.65" x14ac:dyDescent="0.25"/>
  <cols>
    <col min="1" max="1" width="7.875" style="7" customWidth="1"/>
    <col min="2" max="2" width="13.625" style="7" customWidth="1"/>
    <col min="3" max="3" width="24.25" style="7" customWidth="1"/>
    <col min="4" max="5" width="21" style="7" customWidth="1"/>
    <col min="6" max="6" width="23.25" style="7" customWidth="1"/>
    <col min="7" max="7" width="13.875" style="7" bestFit="1" customWidth="1"/>
    <col min="8" max="16384" width="11.375" style="7"/>
  </cols>
  <sheetData>
    <row r="1" spans="1:7" s="16" customFormat="1" ht="5.3" customHeight="1" x14ac:dyDescent="0.2">
      <c r="B1" s="19"/>
      <c r="C1" s="36"/>
      <c r="D1" s="37"/>
      <c r="E1" s="37"/>
      <c r="F1" s="37"/>
    </row>
    <row r="2" spans="1:7" s="17" customFormat="1" ht="13.6" customHeight="1" x14ac:dyDescent="0.2">
      <c r="B2" s="99" t="s">
        <v>129</v>
      </c>
      <c r="C2" s="99"/>
      <c r="D2" s="99"/>
      <c r="E2" s="99"/>
      <c r="F2" s="99"/>
    </row>
    <row r="3" spans="1:7" s="18" customFormat="1" ht="13.6" customHeight="1" x14ac:dyDescent="0.2">
      <c r="A3" s="17"/>
      <c r="B3" s="99" t="s">
        <v>37</v>
      </c>
      <c r="C3" s="99"/>
      <c r="D3" s="99"/>
      <c r="E3" s="99"/>
      <c r="F3" s="99"/>
    </row>
    <row r="4" spans="1:7" s="18" customFormat="1" ht="13.6" customHeight="1" x14ac:dyDescent="0.2">
      <c r="A4" s="17"/>
      <c r="B4" s="100"/>
      <c r="C4" s="100"/>
      <c r="D4" s="100"/>
      <c r="E4" s="100"/>
      <c r="F4" s="100"/>
    </row>
    <row r="5" spans="1:7" s="18" customFormat="1" ht="30.75" customHeight="1" x14ac:dyDescent="0.2">
      <c r="A5" s="17"/>
      <c r="B5" s="108" t="s">
        <v>329</v>
      </c>
      <c r="C5" s="108"/>
      <c r="D5" s="108"/>
      <c r="E5" s="108"/>
      <c r="F5" s="108"/>
    </row>
    <row r="6" spans="1:7" s="17" customFormat="1" ht="18.7" customHeight="1" x14ac:dyDescent="0.2">
      <c r="B6" s="101" t="s">
        <v>327</v>
      </c>
      <c r="C6" s="101"/>
      <c r="D6" s="101"/>
      <c r="E6" s="101"/>
      <c r="F6" s="101"/>
    </row>
    <row r="7" spans="1:7" s="17" customFormat="1" ht="31.6" customHeight="1" x14ac:dyDescent="0.2">
      <c r="B7" s="107" t="s">
        <v>21</v>
      </c>
      <c r="C7" s="107"/>
      <c r="D7" s="107"/>
      <c r="E7" s="107"/>
      <c r="F7" s="107"/>
    </row>
    <row r="9" spans="1:7" s="1" customFormat="1" ht="23.95" customHeight="1" x14ac:dyDescent="0.25">
      <c r="B9" s="104" t="s">
        <v>326</v>
      </c>
      <c r="C9" s="104"/>
      <c r="D9" s="104"/>
      <c r="E9" s="104"/>
      <c r="F9" s="109" t="s">
        <v>1</v>
      </c>
    </row>
    <row r="10" spans="1:7" s="1" customFormat="1" ht="23.95" customHeight="1" x14ac:dyDescent="0.25">
      <c r="B10" s="112"/>
      <c r="C10" s="112"/>
      <c r="D10" s="112"/>
      <c r="E10" s="112"/>
      <c r="F10" s="110"/>
    </row>
    <row r="11" spans="1:7" s="1" customFormat="1" ht="23.95" customHeight="1" x14ac:dyDescent="0.25">
      <c r="B11" s="103" t="s">
        <v>21</v>
      </c>
      <c r="C11" s="103"/>
      <c r="D11" s="103"/>
      <c r="E11" s="103"/>
      <c r="F11" s="111"/>
    </row>
    <row r="12" spans="1:7" s="1" customFormat="1" ht="23.95" customHeight="1" x14ac:dyDescent="0.2">
      <c r="B12" s="105" t="s">
        <v>2</v>
      </c>
      <c r="C12" s="106"/>
      <c r="D12" s="106"/>
      <c r="E12" s="106"/>
      <c r="F12" s="51">
        <f>SUM(F13:F17)</f>
        <v>315272714.69999999</v>
      </c>
      <c r="G12" s="35"/>
    </row>
    <row r="13" spans="1:7" s="1" customFormat="1" ht="23.95" customHeight="1" x14ac:dyDescent="0.2">
      <c r="B13" s="4" t="s">
        <v>14</v>
      </c>
      <c r="C13" s="2"/>
      <c r="D13" s="2"/>
      <c r="E13" s="3"/>
      <c r="F13" s="5">
        <v>139772567.50999999</v>
      </c>
    </row>
    <row r="14" spans="1:7" s="1" customFormat="1" ht="23.95" customHeight="1" x14ac:dyDescent="0.2">
      <c r="B14" s="4" t="s">
        <v>15</v>
      </c>
      <c r="C14" s="2"/>
      <c r="D14" s="2"/>
      <c r="E14" s="3"/>
      <c r="F14" s="5">
        <v>169028044.23000002</v>
      </c>
    </row>
    <row r="15" spans="1:7" s="1" customFormat="1" ht="23.95" customHeight="1" x14ac:dyDescent="0.2">
      <c r="B15" s="4" t="s">
        <v>16</v>
      </c>
      <c r="C15" s="2"/>
      <c r="D15" s="2"/>
      <c r="E15" s="3"/>
      <c r="F15" s="5">
        <v>6472102.96</v>
      </c>
    </row>
    <row r="16" spans="1:7" s="1" customFormat="1" ht="23.95" customHeight="1" x14ac:dyDescent="0.2">
      <c r="B16" s="4" t="s">
        <v>29</v>
      </c>
      <c r="C16" s="2"/>
      <c r="D16" s="2"/>
      <c r="E16" s="3"/>
      <c r="F16" s="5">
        <v>0</v>
      </c>
    </row>
    <row r="17" spans="2:6" s="1" customFormat="1" ht="23.95" customHeight="1" x14ac:dyDescent="0.2">
      <c r="B17" s="4" t="s">
        <v>30</v>
      </c>
      <c r="C17" s="2"/>
      <c r="D17" s="2"/>
      <c r="E17" s="3"/>
      <c r="F17" s="5">
        <v>0</v>
      </c>
    </row>
    <row r="18" spans="2:6" s="1" customFormat="1" ht="12.75" x14ac:dyDescent="0.2"/>
  </sheetData>
  <mergeCells count="11">
    <mergeCell ref="B12:E12"/>
    <mergeCell ref="B9:E9"/>
    <mergeCell ref="F9:F11"/>
    <mergeCell ref="B10:E10"/>
    <mergeCell ref="B11:E11"/>
    <mergeCell ref="B7:F7"/>
    <mergeCell ref="B2:F2"/>
    <mergeCell ref="B3:F3"/>
    <mergeCell ref="B4:F4"/>
    <mergeCell ref="B6:F6"/>
    <mergeCell ref="B5:F5"/>
  </mergeCells>
  <pageMargins left="0.78740157480314965" right="0.59055118110236227" top="0.74803149606299213" bottom="0.55118110236220474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F31"/>
  <sheetViews>
    <sheetView showGridLines="0" zoomScaleNormal="100" workbookViewId="0">
      <selection activeCell="B6" sqref="B5:H6"/>
    </sheetView>
  </sheetViews>
  <sheetFormatPr baseColWidth="10" defaultColWidth="11.375" defaultRowHeight="15.65" x14ac:dyDescent="0.25"/>
  <cols>
    <col min="1" max="1" width="5.875" style="7" customWidth="1"/>
    <col min="2" max="2" width="12.125" style="7" customWidth="1"/>
    <col min="3" max="3" width="37.75" style="7" customWidth="1"/>
    <col min="4" max="4" width="28.875" style="7" customWidth="1"/>
    <col min="5" max="5" width="4.5" style="7" customWidth="1"/>
    <col min="6" max="6" width="21" style="7" customWidth="1"/>
    <col min="7" max="16384" width="11.375" style="7"/>
  </cols>
  <sheetData>
    <row r="1" spans="1:6" s="16" customFormat="1" ht="5.3" customHeight="1" x14ac:dyDescent="0.2">
      <c r="B1" s="91"/>
      <c r="C1" s="92"/>
      <c r="D1" s="92"/>
      <c r="E1" s="93"/>
      <c r="F1" s="93"/>
    </row>
    <row r="2" spans="1:6" s="17" customFormat="1" ht="13.6" customHeight="1" x14ac:dyDescent="0.2">
      <c r="B2" s="99" t="s">
        <v>129</v>
      </c>
      <c r="C2" s="99"/>
      <c r="D2" s="99"/>
      <c r="E2" s="99"/>
      <c r="F2" s="99"/>
    </row>
    <row r="3" spans="1:6" s="18" customFormat="1" ht="13.6" customHeight="1" x14ac:dyDescent="0.2">
      <c r="A3" s="17"/>
      <c r="B3" s="99" t="s">
        <v>37</v>
      </c>
      <c r="C3" s="99"/>
      <c r="D3" s="99"/>
      <c r="E3" s="99"/>
      <c r="F3" s="99"/>
    </row>
    <row r="4" spans="1:6" s="18" customFormat="1" ht="13.6" customHeight="1" x14ac:dyDescent="0.2">
      <c r="A4" s="17"/>
      <c r="B4" s="100"/>
      <c r="C4" s="100"/>
      <c r="D4" s="100"/>
      <c r="E4" s="100"/>
      <c r="F4" s="100"/>
    </row>
    <row r="5" spans="1:6" s="18" customFormat="1" ht="30.75" customHeight="1" x14ac:dyDescent="0.2">
      <c r="A5" s="17"/>
      <c r="B5" s="94"/>
      <c r="C5" s="108" t="s">
        <v>275</v>
      </c>
      <c r="D5" s="108"/>
      <c r="E5" s="108"/>
      <c r="F5" s="108"/>
    </row>
    <row r="6" spans="1:6" s="17" customFormat="1" ht="18.7" customHeight="1" x14ac:dyDescent="0.2">
      <c r="B6" s="101" t="s">
        <v>327</v>
      </c>
      <c r="C6" s="101"/>
      <c r="D6" s="101"/>
      <c r="E6" s="101"/>
      <c r="F6" s="101"/>
    </row>
    <row r="7" spans="1:6" s="17" customFormat="1" ht="30.75" customHeight="1" x14ac:dyDescent="0.2">
      <c r="B7" s="107" t="s">
        <v>124</v>
      </c>
      <c r="C7" s="107"/>
      <c r="D7" s="107"/>
      <c r="E7" s="107"/>
      <c r="F7" s="107"/>
    </row>
    <row r="9" spans="1:6" s="1" customFormat="1" ht="12.9" x14ac:dyDescent="0.2"/>
    <row r="10" spans="1:6" s="1" customFormat="1" ht="15.8" customHeight="1" x14ac:dyDescent="0.25">
      <c r="B10" s="57" t="s">
        <v>325</v>
      </c>
      <c r="C10" s="57"/>
      <c r="D10" s="57"/>
      <c r="E10" s="57"/>
      <c r="F10" s="113">
        <f>SUM(F13:F19)</f>
        <v>315272714.69999999</v>
      </c>
    </row>
    <row r="11" spans="1:6" s="1" customFormat="1" ht="15.8" customHeight="1" x14ac:dyDescent="0.25">
      <c r="B11" s="59"/>
      <c r="C11" s="59"/>
      <c r="D11" s="59"/>
      <c r="E11" s="59"/>
      <c r="F11" s="114"/>
    </row>
    <row r="12" spans="1:6" s="1" customFormat="1" ht="15.8" customHeight="1" x14ac:dyDescent="0.25">
      <c r="B12" s="58" t="s">
        <v>17</v>
      </c>
      <c r="C12" s="58"/>
      <c r="D12" s="58"/>
      <c r="E12" s="58"/>
      <c r="F12" s="115"/>
    </row>
    <row r="13" spans="1:6" s="1" customFormat="1" ht="18" customHeight="1" x14ac:dyDescent="0.2">
      <c r="B13" s="4" t="s">
        <v>3</v>
      </c>
      <c r="C13" s="2"/>
      <c r="D13" s="2"/>
      <c r="E13" s="2"/>
      <c r="F13" s="6">
        <f>'CLASIF. COG'!G11</f>
        <v>96881856.750000015</v>
      </c>
    </row>
    <row r="14" spans="1:6" s="1" customFormat="1" ht="18" customHeight="1" x14ac:dyDescent="0.2">
      <c r="B14" s="4" t="s">
        <v>4</v>
      </c>
      <c r="C14" s="2"/>
      <c r="D14" s="2"/>
      <c r="E14" s="2"/>
      <c r="F14" s="6">
        <f>'CLASIF. COG'!G19</f>
        <v>9916972.6300000139</v>
      </c>
    </row>
    <row r="15" spans="1:6" s="1" customFormat="1" ht="18" customHeight="1" x14ac:dyDescent="0.2">
      <c r="B15" s="4" t="s">
        <v>5</v>
      </c>
      <c r="C15" s="2"/>
      <c r="D15" s="2"/>
      <c r="E15" s="2"/>
      <c r="F15" s="6">
        <f>'CLASIF. COG'!G29</f>
        <v>21070060.530000001</v>
      </c>
    </row>
    <row r="16" spans="1:6" s="1" customFormat="1" ht="18" customHeight="1" x14ac:dyDescent="0.2">
      <c r="B16" s="4" t="s">
        <v>6</v>
      </c>
      <c r="C16" s="2"/>
      <c r="D16" s="2"/>
      <c r="E16" s="2"/>
      <c r="F16" s="6">
        <f>'CLASIF. COG'!G39</f>
        <v>11903677.6</v>
      </c>
    </row>
    <row r="17" spans="2:6" s="1" customFormat="1" ht="18" customHeight="1" x14ac:dyDescent="0.2">
      <c r="B17" s="4" t="s">
        <v>7</v>
      </c>
      <c r="C17" s="2"/>
      <c r="D17" s="2"/>
      <c r="E17" s="2"/>
      <c r="F17" s="6">
        <f>'CLASIF. COG'!G49</f>
        <v>8010608.71</v>
      </c>
    </row>
    <row r="18" spans="2:6" s="1" customFormat="1" ht="18" customHeight="1" x14ac:dyDescent="0.2">
      <c r="B18" s="4" t="s">
        <v>23</v>
      </c>
      <c r="C18" s="2"/>
      <c r="D18" s="2"/>
      <c r="E18" s="2"/>
      <c r="F18" s="6">
        <f>'CLASIF. COG'!G59</f>
        <v>161017435.52000001</v>
      </c>
    </row>
    <row r="19" spans="2:6" s="1" customFormat="1" ht="18" customHeight="1" x14ac:dyDescent="0.2">
      <c r="B19" s="4" t="s">
        <v>24</v>
      </c>
      <c r="C19" s="2"/>
      <c r="D19" s="2"/>
      <c r="E19" s="2"/>
      <c r="F19" s="6">
        <f>'CLASIF. COG'!G75</f>
        <v>6472102.96</v>
      </c>
    </row>
    <row r="20" spans="2:6" s="1" customFormat="1" ht="12.9" x14ac:dyDescent="0.2"/>
    <row r="21" spans="2:6" s="1" customFormat="1" ht="12.9" x14ac:dyDescent="0.2"/>
    <row r="22" spans="2:6" s="1" customFormat="1" ht="15.8" customHeight="1" x14ac:dyDescent="0.25">
      <c r="B22" s="104" t="s">
        <v>274</v>
      </c>
      <c r="C22" s="104"/>
      <c r="D22" s="104"/>
      <c r="E22" s="104"/>
      <c r="F22" s="104"/>
    </row>
    <row r="23" spans="2:6" s="1" customFormat="1" ht="15.8" customHeight="1" x14ac:dyDescent="0.25">
      <c r="B23" s="112"/>
      <c r="C23" s="112"/>
      <c r="D23" s="112"/>
      <c r="E23" s="112"/>
      <c r="F23" s="112"/>
    </row>
    <row r="24" spans="2:6" s="1" customFormat="1" ht="15.8" customHeight="1" x14ac:dyDescent="0.25">
      <c r="B24" s="103" t="s">
        <v>18</v>
      </c>
      <c r="C24" s="103"/>
      <c r="D24" s="103"/>
      <c r="E24" s="103"/>
      <c r="F24" s="103"/>
    </row>
    <row r="25" spans="2:6" s="1" customFormat="1" ht="20.25" customHeight="1" x14ac:dyDescent="0.2">
      <c r="B25" s="118" t="s">
        <v>31</v>
      </c>
      <c r="C25" s="119"/>
      <c r="D25" s="119"/>
      <c r="E25" s="119"/>
      <c r="F25" s="8">
        <f>F26+F27</f>
        <v>180931721.83000001</v>
      </c>
    </row>
    <row r="26" spans="2:6" s="1" customFormat="1" ht="20.25" customHeight="1" x14ac:dyDescent="0.2">
      <c r="B26" s="116" t="s">
        <v>32</v>
      </c>
      <c r="C26" s="117"/>
      <c r="D26" s="117"/>
      <c r="E26" s="117"/>
      <c r="F26" s="6">
        <f>F16+F17</f>
        <v>19914286.309999999</v>
      </c>
    </row>
    <row r="27" spans="2:6" s="1" customFormat="1" ht="20.25" customHeight="1" x14ac:dyDescent="0.2">
      <c r="B27" s="116" t="s">
        <v>33</v>
      </c>
      <c r="C27" s="117"/>
      <c r="D27" s="117"/>
      <c r="E27" s="117"/>
      <c r="F27" s="6">
        <f>F18</f>
        <v>161017435.52000001</v>
      </c>
    </row>
    <row r="28" spans="2:6" s="1" customFormat="1" ht="20.25" customHeight="1" x14ac:dyDescent="0.2">
      <c r="B28" s="118" t="s">
        <v>34</v>
      </c>
      <c r="C28" s="119"/>
      <c r="D28" s="119"/>
      <c r="E28" s="119"/>
      <c r="F28" s="8">
        <f>F29</f>
        <v>127868889.91000003</v>
      </c>
    </row>
    <row r="29" spans="2:6" s="1" customFormat="1" ht="20.25" customHeight="1" x14ac:dyDescent="0.2">
      <c r="B29" s="116" t="s">
        <v>35</v>
      </c>
      <c r="C29" s="117"/>
      <c r="D29" s="117"/>
      <c r="E29" s="117"/>
      <c r="F29" s="6">
        <f>F13+F14+F15</f>
        <v>127868889.91000003</v>
      </c>
    </row>
    <row r="30" spans="2:6" s="1" customFormat="1" ht="20.25" customHeight="1" x14ac:dyDescent="0.2">
      <c r="B30" s="118" t="s">
        <v>36</v>
      </c>
      <c r="C30" s="119"/>
      <c r="D30" s="119"/>
      <c r="E30" s="119"/>
      <c r="F30" s="8">
        <f>F31</f>
        <v>6472102.96</v>
      </c>
    </row>
    <row r="31" spans="2:6" s="1" customFormat="1" ht="20.25" customHeight="1" x14ac:dyDescent="0.2">
      <c r="B31" s="116" t="s">
        <v>36</v>
      </c>
      <c r="C31" s="117"/>
      <c r="D31" s="117"/>
      <c r="E31" s="117"/>
      <c r="F31" s="6">
        <f>F19</f>
        <v>6472102.96</v>
      </c>
    </row>
  </sheetData>
  <mergeCells count="17">
    <mergeCell ref="B24:F24"/>
    <mergeCell ref="B22:F22"/>
    <mergeCell ref="B23:F23"/>
    <mergeCell ref="F10:F12"/>
    <mergeCell ref="B31:E31"/>
    <mergeCell ref="B25:E25"/>
    <mergeCell ref="B26:E26"/>
    <mergeCell ref="B27:E27"/>
    <mergeCell ref="B28:E28"/>
    <mergeCell ref="B29:E29"/>
    <mergeCell ref="B30:E30"/>
    <mergeCell ref="B7:F7"/>
    <mergeCell ref="B2:F2"/>
    <mergeCell ref="B3:F3"/>
    <mergeCell ref="B4:F4"/>
    <mergeCell ref="C5:F5"/>
    <mergeCell ref="B6:F6"/>
  </mergeCells>
  <printOptions horizontalCentered="1"/>
  <pageMargins left="0.78740157480314965" right="0.59055118110236227" top="0.74803149606299213" bottom="0.55118110236220474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35A1-873C-4CC4-B03B-AB98210CE039}">
  <sheetPr>
    <tabColor rgb="FF002060"/>
  </sheetPr>
  <dimension ref="A1:J341"/>
  <sheetViews>
    <sheetView view="pageBreakPreview" zoomScaleNormal="100" zoomScaleSheetLayoutView="100" workbookViewId="0">
      <selection activeCell="B6" sqref="B5:H6"/>
    </sheetView>
  </sheetViews>
  <sheetFormatPr baseColWidth="10" defaultRowHeight="12.25" x14ac:dyDescent="0.25"/>
  <cols>
    <col min="1" max="1" width="36.875" style="9" customWidth="1"/>
    <col min="2" max="3" width="7.75" style="9" customWidth="1"/>
    <col min="4" max="4" width="7.625" style="9" customWidth="1"/>
    <col min="5" max="5" width="11.875" style="30" customWidth="1"/>
    <col min="6" max="6" width="10.75" style="30" customWidth="1"/>
    <col min="7" max="7" width="12" style="30" customWidth="1"/>
    <col min="8" max="8" width="12.25" style="30" customWidth="1"/>
    <col min="9" max="257" width="11.375" style="9"/>
    <col min="258" max="258" width="16.125" style="9" customWidth="1"/>
    <col min="259" max="259" width="16" style="9" customWidth="1"/>
    <col min="260" max="260" width="47.125" style="9" customWidth="1"/>
    <col min="261" max="261" width="12.625" style="9" customWidth="1"/>
    <col min="262" max="513" width="11.375" style="9"/>
    <col min="514" max="514" width="16.125" style="9" customWidth="1"/>
    <col min="515" max="515" width="16" style="9" customWidth="1"/>
    <col min="516" max="516" width="47.125" style="9" customWidth="1"/>
    <col min="517" max="517" width="12.625" style="9" customWidth="1"/>
    <col min="518" max="769" width="11.375" style="9"/>
    <col min="770" max="770" width="16.125" style="9" customWidth="1"/>
    <col min="771" max="771" width="16" style="9" customWidth="1"/>
    <col min="772" max="772" width="47.125" style="9" customWidth="1"/>
    <col min="773" max="773" width="12.625" style="9" customWidth="1"/>
    <col min="774" max="1025" width="11.375" style="9"/>
    <col min="1026" max="1026" width="16.125" style="9" customWidth="1"/>
    <col min="1027" max="1027" width="16" style="9" customWidth="1"/>
    <col min="1028" max="1028" width="47.125" style="9" customWidth="1"/>
    <col min="1029" max="1029" width="12.625" style="9" customWidth="1"/>
    <col min="1030" max="1281" width="11.375" style="9"/>
    <col min="1282" max="1282" width="16.125" style="9" customWidth="1"/>
    <col min="1283" max="1283" width="16" style="9" customWidth="1"/>
    <col min="1284" max="1284" width="47.125" style="9" customWidth="1"/>
    <col min="1285" max="1285" width="12.625" style="9" customWidth="1"/>
    <col min="1286" max="1537" width="11.375" style="9"/>
    <col min="1538" max="1538" width="16.125" style="9" customWidth="1"/>
    <col min="1539" max="1539" width="16" style="9" customWidth="1"/>
    <col min="1540" max="1540" width="47.125" style="9" customWidth="1"/>
    <col min="1541" max="1541" width="12.625" style="9" customWidth="1"/>
    <col min="1542" max="1793" width="11.375" style="9"/>
    <col min="1794" max="1794" width="16.125" style="9" customWidth="1"/>
    <col min="1795" max="1795" width="16" style="9" customWidth="1"/>
    <col min="1796" max="1796" width="47.125" style="9" customWidth="1"/>
    <col min="1797" max="1797" width="12.625" style="9" customWidth="1"/>
    <col min="1798" max="2049" width="11.375" style="9"/>
    <col min="2050" max="2050" width="16.125" style="9" customWidth="1"/>
    <col min="2051" max="2051" width="16" style="9" customWidth="1"/>
    <col min="2052" max="2052" width="47.125" style="9" customWidth="1"/>
    <col min="2053" max="2053" width="12.625" style="9" customWidth="1"/>
    <col min="2054" max="2305" width="11.375" style="9"/>
    <col min="2306" max="2306" width="16.125" style="9" customWidth="1"/>
    <col min="2307" max="2307" width="16" style="9" customWidth="1"/>
    <col min="2308" max="2308" width="47.125" style="9" customWidth="1"/>
    <col min="2309" max="2309" width="12.625" style="9" customWidth="1"/>
    <col min="2310" max="2561" width="11.375" style="9"/>
    <col min="2562" max="2562" width="16.125" style="9" customWidth="1"/>
    <col min="2563" max="2563" width="16" style="9" customWidth="1"/>
    <col min="2564" max="2564" width="47.125" style="9" customWidth="1"/>
    <col min="2565" max="2565" width="12.625" style="9" customWidth="1"/>
    <col min="2566" max="2817" width="11.375" style="9"/>
    <col min="2818" max="2818" width="16.125" style="9" customWidth="1"/>
    <col min="2819" max="2819" width="16" style="9" customWidth="1"/>
    <col min="2820" max="2820" width="47.125" style="9" customWidth="1"/>
    <col min="2821" max="2821" width="12.625" style="9" customWidth="1"/>
    <col min="2822" max="3073" width="11.375" style="9"/>
    <col min="3074" max="3074" width="16.125" style="9" customWidth="1"/>
    <col min="3075" max="3075" width="16" style="9" customWidth="1"/>
    <col min="3076" max="3076" width="47.125" style="9" customWidth="1"/>
    <col min="3077" max="3077" width="12.625" style="9" customWidth="1"/>
    <col min="3078" max="3329" width="11.375" style="9"/>
    <col min="3330" max="3330" width="16.125" style="9" customWidth="1"/>
    <col min="3331" max="3331" width="16" style="9" customWidth="1"/>
    <col min="3332" max="3332" width="47.125" style="9" customWidth="1"/>
    <col min="3333" max="3333" width="12.625" style="9" customWidth="1"/>
    <col min="3334" max="3585" width="11.375" style="9"/>
    <col min="3586" max="3586" width="16.125" style="9" customWidth="1"/>
    <col min="3587" max="3587" width="16" style="9" customWidth="1"/>
    <col min="3588" max="3588" width="47.125" style="9" customWidth="1"/>
    <col min="3589" max="3589" width="12.625" style="9" customWidth="1"/>
    <col min="3590" max="3841" width="11.375" style="9"/>
    <col min="3842" max="3842" width="16.125" style="9" customWidth="1"/>
    <col min="3843" max="3843" width="16" style="9" customWidth="1"/>
    <col min="3844" max="3844" width="47.125" style="9" customWidth="1"/>
    <col min="3845" max="3845" width="12.625" style="9" customWidth="1"/>
    <col min="3846" max="4097" width="11.375" style="9"/>
    <col min="4098" max="4098" width="16.125" style="9" customWidth="1"/>
    <col min="4099" max="4099" width="16" style="9" customWidth="1"/>
    <col min="4100" max="4100" width="47.125" style="9" customWidth="1"/>
    <col min="4101" max="4101" width="12.625" style="9" customWidth="1"/>
    <col min="4102" max="4353" width="11.375" style="9"/>
    <col min="4354" max="4354" width="16.125" style="9" customWidth="1"/>
    <col min="4355" max="4355" width="16" style="9" customWidth="1"/>
    <col min="4356" max="4356" width="47.125" style="9" customWidth="1"/>
    <col min="4357" max="4357" width="12.625" style="9" customWidth="1"/>
    <col min="4358" max="4609" width="11.375" style="9"/>
    <col min="4610" max="4610" width="16.125" style="9" customWidth="1"/>
    <col min="4611" max="4611" width="16" style="9" customWidth="1"/>
    <col min="4612" max="4612" width="47.125" style="9" customWidth="1"/>
    <col min="4613" max="4613" width="12.625" style="9" customWidth="1"/>
    <col min="4614" max="4865" width="11.375" style="9"/>
    <col min="4866" max="4866" width="16.125" style="9" customWidth="1"/>
    <col min="4867" max="4867" width="16" style="9" customWidth="1"/>
    <col min="4868" max="4868" width="47.125" style="9" customWidth="1"/>
    <col min="4869" max="4869" width="12.625" style="9" customWidth="1"/>
    <col min="4870" max="5121" width="11.375" style="9"/>
    <col min="5122" max="5122" width="16.125" style="9" customWidth="1"/>
    <col min="5123" max="5123" width="16" style="9" customWidth="1"/>
    <col min="5124" max="5124" width="47.125" style="9" customWidth="1"/>
    <col min="5125" max="5125" width="12.625" style="9" customWidth="1"/>
    <col min="5126" max="5377" width="11.375" style="9"/>
    <col min="5378" max="5378" width="16.125" style="9" customWidth="1"/>
    <col min="5379" max="5379" width="16" style="9" customWidth="1"/>
    <col min="5380" max="5380" width="47.125" style="9" customWidth="1"/>
    <col min="5381" max="5381" width="12.625" style="9" customWidth="1"/>
    <col min="5382" max="5633" width="11.375" style="9"/>
    <col min="5634" max="5634" width="16.125" style="9" customWidth="1"/>
    <col min="5635" max="5635" width="16" style="9" customWidth="1"/>
    <col min="5636" max="5636" width="47.125" style="9" customWidth="1"/>
    <col min="5637" max="5637" width="12.625" style="9" customWidth="1"/>
    <col min="5638" max="5889" width="11.375" style="9"/>
    <col min="5890" max="5890" width="16.125" style="9" customWidth="1"/>
    <col min="5891" max="5891" width="16" style="9" customWidth="1"/>
    <col min="5892" max="5892" width="47.125" style="9" customWidth="1"/>
    <col min="5893" max="5893" width="12.625" style="9" customWidth="1"/>
    <col min="5894" max="6145" width="11.375" style="9"/>
    <col min="6146" max="6146" width="16.125" style="9" customWidth="1"/>
    <col min="6147" max="6147" width="16" style="9" customWidth="1"/>
    <col min="6148" max="6148" width="47.125" style="9" customWidth="1"/>
    <col min="6149" max="6149" width="12.625" style="9" customWidth="1"/>
    <col min="6150" max="6401" width="11.375" style="9"/>
    <col min="6402" max="6402" width="16.125" style="9" customWidth="1"/>
    <col min="6403" max="6403" width="16" style="9" customWidth="1"/>
    <col min="6404" max="6404" width="47.125" style="9" customWidth="1"/>
    <col min="6405" max="6405" width="12.625" style="9" customWidth="1"/>
    <col min="6406" max="6657" width="11.375" style="9"/>
    <col min="6658" max="6658" width="16.125" style="9" customWidth="1"/>
    <col min="6659" max="6659" width="16" style="9" customWidth="1"/>
    <col min="6660" max="6660" width="47.125" style="9" customWidth="1"/>
    <col min="6661" max="6661" width="12.625" style="9" customWidth="1"/>
    <col min="6662" max="6913" width="11.375" style="9"/>
    <col min="6914" max="6914" width="16.125" style="9" customWidth="1"/>
    <col min="6915" max="6915" width="16" style="9" customWidth="1"/>
    <col min="6916" max="6916" width="47.125" style="9" customWidth="1"/>
    <col min="6917" max="6917" width="12.625" style="9" customWidth="1"/>
    <col min="6918" max="7169" width="11.375" style="9"/>
    <col min="7170" max="7170" width="16.125" style="9" customWidth="1"/>
    <col min="7171" max="7171" width="16" style="9" customWidth="1"/>
    <col min="7172" max="7172" width="47.125" style="9" customWidth="1"/>
    <col min="7173" max="7173" width="12.625" style="9" customWidth="1"/>
    <col min="7174" max="7425" width="11.375" style="9"/>
    <col min="7426" max="7426" width="16.125" style="9" customWidth="1"/>
    <col min="7427" max="7427" width="16" style="9" customWidth="1"/>
    <col min="7428" max="7428" width="47.125" style="9" customWidth="1"/>
    <col min="7429" max="7429" width="12.625" style="9" customWidth="1"/>
    <col min="7430" max="7681" width="11.375" style="9"/>
    <col min="7682" max="7682" width="16.125" style="9" customWidth="1"/>
    <col min="7683" max="7683" width="16" style="9" customWidth="1"/>
    <col min="7684" max="7684" width="47.125" style="9" customWidth="1"/>
    <col min="7685" max="7685" width="12.625" style="9" customWidth="1"/>
    <col min="7686" max="7937" width="11.375" style="9"/>
    <col min="7938" max="7938" width="16.125" style="9" customWidth="1"/>
    <col min="7939" max="7939" width="16" style="9" customWidth="1"/>
    <col min="7940" max="7940" width="47.125" style="9" customWidth="1"/>
    <col min="7941" max="7941" width="12.625" style="9" customWidth="1"/>
    <col min="7942" max="8193" width="11.375" style="9"/>
    <col min="8194" max="8194" width="16.125" style="9" customWidth="1"/>
    <col min="8195" max="8195" width="16" style="9" customWidth="1"/>
    <col min="8196" max="8196" width="47.125" style="9" customWidth="1"/>
    <col min="8197" max="8197" width="12.625" style="9" customWidth="1"/>
    <col min="8198" max="8449" width="11.375" style="9"/>
    <col min="8450" max="8450" width="16.125" style="9" customWidth="1"/>
    <col min="8451" max="8451" width="16" style="9" customWidth="1"/>
    <col min="8452" max="8452" width="47.125" style="9" customWidth="1"/>
    <col min="8453" max="8453" width="12.625" style="9" customWidth="1"/>
    <col min="8454" max="8705" width="11.375" style="9"/>
    <col min="8706" max="8706" width="16.125" style="9" customWidth="1"/>
    <col min="8707" max="8707" width="16" style="9" customWidth="1"/>
    <col min="8708" max="8708" width="47.125" style="9" customWidth="1"/>
    <col min="8709" max="8709" width="12.625" style="9" customWidth="1"/>
    <col min="8710" max="8961" width="11.375" style="9"/>
    <col min="8962" max="8962" width="16.125" style="9" customWidth="1"/>
    <col min="8963" max="8963" width="16" style="9" customWidth="1"/>
    <col min="8964" max="8964" width="47.125" style="9" customWidth="1"/>
    <col min="8965" max="8965" width="12.625" style="9" customWidth="1"/>
    <col min="8966" max="9217" width="11.375" style="9"/>
    <col min="9218" max="9218" width="16.125" style="9" customWidth="1"/>
    <col min="9219" max="9219" width="16" style="9" customWidth="1"/>
    <col min="9220" max="9220" width="47.125" style="9" customWidth="1"/>
    <col min="9221" max="9221" width="12.625" style="9" customWidth="1"/>
    <col min="9222" max="9473" width="11.375" style="9"/>
    <col min="9474" max="9474" width="16.125" style="9" customWidth="1"/>
    <col min="9475" max="9475" width="16" style="9" customWidth="1"/>
    <col min="9476" max="9476" width="47.125" style="9" customWidth="1"/>
    <col min="9477" max="9477" width="12.625" style="9" customWidth="1"/>
    <col min="9478" max="9729" width="11.375" style="9"/>
    <col min="9730" max="9730" width="16.125" style="9" customWidth="1"/>
    <col min="9731" max="9731" width="16" style="9" customWidth="1"/>
    <col min="9732" max="9732" width="47.125" style="9" customWidth="1"/>
    <col min="9733" max="9733" width="12.625" style="9" customWidth="1"/>
    <col min="9734" max="9985" width="11.375" style="9"/>
    <col min="9986" max="9986" width="16.125" style="9" customWidth="1"/>
    <col min="9987" max="9987" width="16" style="9" customWidth="1"/>
    <col min="9988" max="9988" width="47.125" style="9" customWidth="1"/>
    <col min="9989" max="9989" width="12.625" style="9" customWidth="1"/>
    <col min="9990" max="10241" width="11.375" style="9"/>
    <col min="10242" max="10242" width="16.125" style="9" customWidth="1"/>
    <col min="10243" max="10243" width="16" style="9" customWidth="1"/>
    <col min="10244" max="10244" width="47.125" style="9" customWidth="1"/>
    <col min="10245" max="10245" width="12.625" style="9" customWidth="1"/>
    <col min="10246" max="10497" width="11.375" style="9"/>
    <col min="10498" max="10498" width="16.125" style="9" customWidth="1"/>
    <col min="10499" max="10499" width="16" style="9" customWidth="1"/>
    <col min="10500" max="10500" width="47.125" style="9" customWidth="1"/>
    <col min="10501" max="10501" width="12.625" style="9" customWidth="1"/>
    <col min="10502" max="10753" width="11.375" style="9"/>
    <col min="10754" max="10754" width="16.125" style="9" customWidth="1"/>
    <col min="10755" max="10755" width="16" style="9" customWidth="1"/>
    <col min="10756" max="10756" width="47.125" style="9" customWidth="1"/>
    <col min="10757" max="10757" width="12.625" style="9" customWidth="1"/>
    <col min="10758" max="11009" width="11.375" style="9"/>
    <col min="11010" max="11010" width="16.125" style="9" customWidth="1"/>
    <col min="11011" max="11011" width="16" style="9" customWidth="1"/>
    <col min="11012" max="11012" width="47.125" style="9" customWidth="1"/>
    <col min="11013" max="11013" width="12.625" style="9" customWidth="1"/>
    <col min="11014" max="11265" width="11.375" style="9"/>
    <col min="11266" max="11266" width="16.125" style="9" customWidth="1"/>
    <col min="11267" max="11267" width="16" style="9" customWidth="1"/>
    <col min="11268" max="11268" width="47.125" style="9" customWidth="1"/>
    <col min="11269" max="11269" width="12.625" style="9" customWidth="1"/>
    <col min="11270" max="11521" width="11.375" style="9"/>
    <col min="11522" max="11522" width="16.125" style="9" customWidth="1"/>
    <col min="11523" max="11523" width="16" style="9" customWidth="1"/>
    <col min="11524" max="11524" width="47.125" style="9" customWidth="1"/>
    <col min="11525" max="11525" width="12.625" style="9" customWidth="1"/>
    <col min="11526" max="11777" width="11.375" style="9"/>
    <col min="11778" max="11778" width="16.125" style="9" customWidth="1"/>
    <col min="11779" max="11779" width="16" style="9" customWidth="1"/>
    <col min="11780" max="11780" width="47.125" style="9" customWidth="1"/>
    <col min="11781" max="11781" width="12.625" style="9" customWidth="1"/>
    <col min="11782" max="12033" width="11.375" style="9"/>
    <col min="12034" max="12034" width="16.125" style="9" customWidth="1"/>
    <col min="12035" max="12035" width="16" style="9" customWidth="1"/>
    <col min="12036" max="12036" width="47.125" style="9" customWidth="1"/>
    <col min="12037" max="12037" width="12.625" style="9" customWidth="1"/>
    <col min="12038" max="12289" width="11.375" style="9"/>
    <col min="12290" max="12290" width="16.125" style="9" customWidth="1"/>
    <col min="12291" max="12291" width="16" style="9" customWidth="1"/>
    <col min="12292" max="12292" width="47.125" style="9" customWidth="1"/>
    <col min="12293" max="12293" width="12.625" style="9" customWidth="1"/>
    <col min="12294" max="12545" width="11.375" style="9"/>
    <col min="12546" max="12546" width="16.125" style="9" customWidth="1"/>
    <col min="12547" max="12547" width="16" style="9" customWidth="1"/>
    <col min="12548" max="12548" width="47.125" style="9" customWidth="1"/>
    <col min="12549" max="12549" width="12.625" style="9" customWidth="1"/>
    <col min="12550" max="12801" width="11.375" style="9"/>
    <col min="12802" max="12802" width="16.125" style="9" customWidth="1"/>
    <col min="12803" max="12803" width="16" style="9" customWidth="1"/>
    <col min="12804" max="12804" width="47.125" style="9" customWidth="1"/>
    <col min="12805" max="12805" width="12.625" style="9" customWidth="1"/>
    <col min="12806" max="13057" width="11.375" style="9"/>
    <col min="13058" max="13058" width="16.125" style="9" customWidth="1"/>
    <col min="13059" max="13059" width="16" style="9" customWidth="1"/>
    <col min="13060" max="13060" width="47.125" style="9" customWidth="1"/>
    <col min="13061" max="13061" width="12.625" style="9" customWidth="1"/>
    <col min="13062" max="13313" width="11.375" style="9"/>
    <col min="13314" max="13314" width="16.125" style="9" customWidth="1"/>
    <col min="13315" max="13315" width="16" style="9" customWidth="1"/>
    <col min="13316" max="13316" width="47.125" style="9" customWidth="1"/>
    <col min="13317" max="13317" width="12.625" style="9" customWidth="1"/>
    <col min="13318" max="13569" width="11.375" style="9"/>
    <col min="13570" max="13570" width="16.125" style="9" customWidth="1"/>
    <col min="13571" max="13571" width="16" style="9" customWidth="1"/>
    <col min="13572" max="13572" width="47.125" style="9" customWidth="1"/>
    <col min="13573" max="13573" width="12.625" style="9" customWidth="1"/>
    <col min="13574" max="13825" width="11.375" style="9"/>
    <col min="13826" max="13826" width="16.125" style="9" customWidth="1"/>
    <col min="13827" max="13827" width="16" style="9" customWidth="1"/>
    <col min="13828" max="13828" width="47.125" style="9" customWidth="1"/>
    <col min="13829" max="13829" width="12.625" style="9" customWidth="1"/>
    <col min="13830" max="14081" width="11.375" style="9"/>
    <col min="14082" max="14082" width="16.125" style="9" customWidth="1"/>
    <col min="14083" max="14083" width="16" style="9" customWidth="1"/>
    <col min="14084" max="14084" width="47.125" style="9" customWidth="1"/>
    <col min="14085" max="14085" width="12.625" style="9" customWidth="1"/>
    <col min="14086" max="14337" width="11.375" style="9"/>
    <col min="14338" max="14338" width="16.125" style="9" customWidth="1"/>
    <col min="14339" max="14339" width="16" style="9" customWidth="1"/>
    <col min="14340" max="14340" width="47.125" style="9" customWidth="1"/>
    <col min="14341" max="14341" width="12.625" style="9" customWidth="1"/>
    <col min="14342" max="14593" width="11.375" style="9"/>
    <col min="14594" max="14594" width="16.125" style="9" customWidth="1"/>
    <col min="14595" max="14595" width="16" style="9" customWidth="1"/>
    <col min="14596" max="14596" width="47.125" style="9" customWidth="1"/>
    <col min="14597" max="14597" width="12.625" style="9" customWidth="1"/>
    <col min="14598" max="14849" width="11.375" style="9"/>
    <col min="14850" max="14850" width="16.125" style="9" customWidth="1"/>
    <col min="14851" max="14851" width="16" style="9" customWidth="1"/>
    <col min="14852" max="14852" width="47.125" style="9" customWidth="1"/>
    <col min="14853" max="14853" width="12.625" style="9" customWidth="1"/>
    <col min="14854" max="15105" width="11.375" style="9"/>
    <col min="15106" max="15106" width="16.125" style="9" customWidth="1"/>
    <col min="15107" max="15107" width="16" style="9" customWidth="1"/>
    <col min="15108" max="15108" width="47.125" style="9" customWidth="1"/>
    <col min="15109" max="15109" width="12.625" style="9" customWidth="1"/>
    <col min="15110" max="15361" width="11.375" style="9"/>
    <col min="15362" max="15362" width="16.125" style="9" customWidth="1"/>
    <col min="15363" max="15363" width="16" style="9" customWidth="1"/>
    <col min="15364" max="15364" width="47.125" style="9" customWidth="1"/>
    <col min="15365" max="15365" width="12.625" style="9" customWidth="1"/>
    <col min="15366" max="15617" width="11.375" style="9"/>
    <col min="15618" max="15618" width="16.125" style="9" customWidth="1"/>
    <col min="15619" max="15619" width="16" style="9" customWidth="1"/>
    <col min="15620" max="15620" width="47.125" style="9" customWidth="1"/>
    <col min="15621" max="15621" width="12.625" style="9" customWidth="1"/>
    <col min="15622" max="15873" width="11.375" style="9"/>
    <col min="15874" max="15874" width="16.125" style="9" customWidth="1"/>
    <col min="15875" max="15875" width="16" style="9" customWidth="1"/>
    <col min="15876" max="15876" width="47.125" style="9" customWidth="1"/>
    <col min="15877" max="15877" width="12.625" style="9" customWidth="1"/>
    <col min="15878" max="16129" width="11.375" style="9"/>
    <col min="16130" max="16130" width="16.125" style="9" customWidth="1"/>
    <col min="16131" max="16131" width="16" style="9" customWidth="1"/>
    <col min="16132" max="16132" width="47.125" style="9" customWidth="1"/>
    <col min="16133" max="16133" width="12.625" style="9" customWidth="1"/>
    <col min="16134" max="16384" width="11.375" style="9"/>
  </cols>
  <sheetData>
    <row r="1" spans="1:8" ht="14.95" customHeight="1" x14ac:dyDescent="0.25">
      <c r="A1" s="120" t="s">
        <v>130</v>
      </c>
      <c r="B1" s="121"/>
      <c r="C1" s="121"/>
      <c r="D1" s="121"/>
      <c r="E1" s="121"/>
      <c r="F1" s="121"/>
      <c r="G1" s="121"/>
      <c r="H1" s="122"/>
    </row>
    <row r="2" spans="1:8" ht="15.8" x14ac:dyDescent="0.25">
      <c r="A2" s="123" t="s">
        <v>328</v>
      </c>
      <c r="B2" s="124"/>
      <c r="C2" s="124"/>
      <c r="D2" s="124"/>
      <c r="E2" s="124"/>
      <c r="F2" s="124"/>
      <c r="G2" s="124"/>
      <c r="H2" s="125"/>
    </row>
    <row r="3" spans="1:8" ht="18.7" customHeight="1" x14ac:dyDescent="0.25">
      <c r="A3" s="123" t="s">
        <v>125</v>
      </c>
      <c r="B3" s="124"/>
      <c r="C3" s="124"/>
      <c r="D3" s="124"/>
      <c r="E3" s="124"/>
      <c r="F3" s="124"/>
      <c r="G3" s="124"/>
      <c r="H3" s="125"/>
    </row>
    <row r="4" spans="1:8" ht="18.7" customHeight="1" thickBot="1" x14ac:dyDescent="0.3">
      <c r="A4" s="126" t="s">
        <v>126</v>
      </c>
      <c r="B4" s="127"/>
      <c r="C4" s="127"/>
      <c r="D4" s="127"/>
      <c r="E4" s="127"/>
      <c r="F4" s="127"/>
      <c r="G4" s="127"/>
      <c r="H4" s="128"/>
    </row>
    <row r="5" spans="1:8" ht="18.7" customHeight="1" thickBot="1" x14ac:dyDescent="0.3">
      <c r="A5" s="129" t="s">
        <v>38</v>
      </c>
      <c r="B5" s="131" t="s">
        <v>39</v>
      </c>
      <c r="C5" s="132"/>
      <c r="D5" s="133" t="s">
        <v>40</v>
      </c>
      <c r="E5" s="134" t="s">
        <v>123</v>
      </c>
      <c r="F5" s="134"/>
      <c r="G5" s="134" t="s">
        <v>41</v>
      </c>
      <c r="H5" s="134"/>
    </row>
    <row r="6" spans="1:8" ht="12.9" thickBot="1" x14ac:dyDescent="0.3">
      <c r="A6" s="130"/>
      <c r="B6" s="52" t="s">
        <v>42</v>
      </c>
      <c r="C6" s="52" t="s">
        <v>43</v>
      </c>
      <c r="D6" s="133"/>
      <c r="E6" s="53" t="s">
        <v>22</v>
      </c>
      <c r="F6" s="53" t="s">
        <v>44</v>
      </c>
      <c r="G6" s="53" t="s">
        <v>22</v>
      </c>
      <c r="H6" s="53" t="s">
        <v>44</v>
      </c>
    </row>
    <row r="7" spans="1:8" ht="4.75" customHeight="1" x14ac:dyDescent="0.25">
      <c r="A7" s="95"/>
      <c r="B7" s="96"/>
      <c r="C7" s="96"/>
      <c r="D7" s="96"/>
      <c r="E7" s="97"/>
      <c r="F7" s="97"/>
      <c r="G7" s="97"/>
      <c r="H7" s="97"/>
    </row>
    <row r="8" spans="1:8" x14ac:dyDescent="0.25">
      <c r="A8" s="38" t="s">
        <v>131</v>
      </c>
      <c r="B8" s="10"/>
      <c r="C8" s="10"/>
      <c r="D8" s="10"/>
      <c r="E8" s="11"/>
      <c r="F8" s="11"/>
      <c r="G8" s="11"/>
      <c r="H8" s="11"/>
    </row>
    <row r="9" spans="1:8" ht="12.75" x14ac:dyDescent="0.25">
      <c r="A9" s="14" t="s">
        <v>132</v>
      </c>
      <c r="B9" s="12" t="s">
        <v>45</v>
      </c>
      <c r="C9" s="12" t="s">
        <v>46</v>
      </c>
      <c r="D9" s="12">
        <v>1</v>
      </c>
      <c r="E9" s="13">
        <v>77913.98</v>
      </c>
      <c r="F9" s="13">
        <v>77913.98</v>
      </c>
      <c r="G9" s="13">
        <v>77913.98</v>
      </c>
      <c r="H9" s="13">
        <v>77913.98</v>
      </c>
    </row>
    <row r="10" spans="1:8" ht="12.75" x14ac:dyDescent="0.25">
      <c r="A10" s="14" t="s">
        <v>133</v>
      </c>
      <c r="B10" s="12" t="s">
        <v>45</v>
      </c>
      <c r="C10" s="12" t="s">
        <v>46</v>
      </c>
      <c r="D10" s="12">
        <v>1</v>
      </c>
      <c r="E10" s="13">
        <v>77913.98</v>
      </c>
      <c r="F10" s="13">
        <v>77913.98</v>
      </c>
      <c r="G10" s="13">
        <v>77913.98</v>
      </c>
      <c r="H10" s="13">
        <v>77913.98</v>
      </c>
    </row>
    <row r="11" spans="1:8" ht="12.75" x14ac:dyDescent="0.25">
      <c r="A11" s="14" t="s">
        <v>134</v>
      </c>
      <c r="B11" s="12" t="s">
        <v>45</v>
      </c>
      <c r="C11" s="12" t="s">
        <v>46</v>
      </c>
      <c r="D11" s="12">
        <v>1</v>
      </c>
      <c r="E11" s="13">
        <v>77913.98</v>
      </c>
      <c r="F11" s="13">
        <v>77913.98</v>
      </c>
      <c r="G11" s="13">
        <v>77913.98</v>
      </c>
      <c r="H11" s="13">
        <v>77913.98</v>
      </c>
    </row>
    <row r="12" spans="1:8" ht="12.75" x14ac:dyDescent="0.25">
      <c r="A12" s="14" t="s">
        <v>135</v>
      </c>
      <c r="B12" s="12" t="s">
        <v>45</v>
      </c>
      <c r="C12" s="12" t="s">
        <v>46</v>
      </c>
      <c r="D12" s="12">
        <v>1</v>
      </c>
      <c r="E12" s="13">
        <v>49342.559999999998</v>
      </c>
      <c r="F12" s="13">
        <v>49342.559999999998</v>
      </c>
      <c r="G12" s="13">
        <v>49342.559999999998</v>
      </c>
      <c r="H12" s="13">
        <v>49342.559999999998</v>
      </c>
    </row>
    <row r="13" spans="1:8" ht="12.75" x14ac:dyDescent="0.25">
      <c r="A13" s="14" t="s">
        <v>135</v>
      </c>
      <c r="B13" s="12" t="s">
        <v>45</v>
      </c>
      <c r="C13" s="12" t="s">
        <v>46</v>
      </c>
      <c r="D13" s="12">
        <v>9</v>
      </c>
      <c r="E13" s="13">
        <v>49342.559999999998</v>
      </c>
      <c r="F13" s="13">
        <v>49342.559999999998</v>
      </c>
      <c r="G13" s="13">
        <v>49342.559999999998</v>
      </c>
      <c r="H13" s="13">
        <v>49342.559999999998</v>
      </c>
    </row>
    <row r="14" spans="1:8" ht="12.75" x14ac:dyDescent="0.25">
      <c r="A14" s="14" t="s">
        <v>135</v>
      </c>
      <c r="B14" s="12" t="s">
        <v>45</v>
      </c>
      <c r="C14" s="12" t="s">
        <v>46</v>
      </c>
      <c r="D14" s="12">
        <v>5</v>
      </c>
      <c r="E14" s="13">
        <v>49342.559999999998</v>
      </c>
      <c r="F14" s="13">
        <v>49342.559999999998</v>
      </c>
      <c r="G14" s="13">
        <v>49342.559999999998</v>
      </c>
      <c r="H14" s="13">
        <v>49342.559999999998</v>
      </c>
    </row>
    <row r="15" spans="1:8" ht="12.75" x14ac:dyDescent="0.25">
      <c r="A15" s="14" t="s">
        <v>136</v>
      </c>
      <c r="B15" s="12" t="s">
        <v>45</v>
      </c>
      <c r="C15" s="12" t="s">
        <v>46</v>
      </c>
      <c r="D15" s="12">
        <v>1</v>
      </c>
      <c r="E15" s="13">
        <v>15709.5</v>
      </c>
      <c r="F15" s="13">
        <v>15709.5</v>
      </c>
      <c r="G15" s="13">
        <v>15709.5</v>
      </c>
      <c r="H15" s="13">
        <v>15709.5</v>
      </c>
    </row>
    <row r="16" spans="1:8" ht="12.75" x14ac:dyDescent="0.25">
      <c r="A16" s="14" t="s">
        <v>28</v>
      </c>
      <c r="B16" s="12" t="s">
        <v>45</v>
      </c>
      <c r="C16" s="12" t="s">
        <v>46</v>
      </c>
      <c r="D16" s="12">
        <v>1</v>
      </c>
      <c r="E16" s="13">
        <v>10869.7</v>
      </c>
      <c r="F16" s="13">
        <v>15709.49</v>
      </c>
      <c r="G16" s="13">
        <v>10869.7</v>
      </c>
      <c r="H16" s="13">
        <v>15709.49</v>
      </c>
    </row>
    <row r="17" spans="1:8" ht="12.75" x14ac:dyDescent="0.25">
      <c r="A17" s="14" t="s">
        <v>127</v>
      </c>
      <c r="B17" s="12" t="s">
        <v>45</v>
      </c>
      <c r="C17" s="12" t="s">
        <v>46</v>
      </c>
      <c r="D17" s="12">
        <v>2</v>
      </c>
      <c r="E17" s="13">
        <v>10869.7</v>
      </c>
      <c r="F17" s="13">
        <v>10869.7</v>
      </c>
      <c r="G17" s="13">
        <v>10869.7</v>
      </c>
      <c r="H17" s="13">
        <v>10869.7</v>
      </c>
    </row>
    <row r="18" spans="1:8" ht="12.75" x14ac:dyDescent="0.25">
      <c r="A18" s="39" t="s">
        <v>47</v>
      </c>
      <c r="B18" s="40"/>
      <c r="C18" s="40"/>
      <c r="D18" s="40">
        <f>SUM(D9:D17)</f>
        <v>22</v>
      </c>
      <c r="E18" s="41"/>
      <c r="F18" s="41"/>
      <c r="G18" s="41"/>
      <c r="H18" s="41"/>
    </row>
    <row r="19" spans="1:8" x14ac:dyDescent="0.25">
      <c r="A19" s="38" t="s">
        <v>137</v>
      </c>
      <c r="B19" s="10"/>
      <c r="C19" s="10"/>
      <c r="D19" s="10"/>
      <c r="E19" s="11"/>
      <c r="F19" s="11"/>
      <c r="G19" s="11"/>
      <c r="H19" s="11"/>
    </row>
    <row r="20" spans="1:8" ht="12.75" x14ac:dyDescent="0.25">
      <c r="A20" s="14" t="s">
        <v>138</v>
      </c>
      <c r="B20" s="12" t="s">
        <v>45</v>
      </c>
      <c r="C20" s="12" t="s">
        <v>46</v>
      </c>
      <c r="D20" s="12">
        <v>1</v>
      </c>
      <c r="E20" s="13">
        <v>49342.559999999998</v>
      </c>
      <c r="F20" s="13">
        <v>49342.559999999998</v>
      </c>
      <c r="G20" s="13">
        <v>49342.559999999998</v>
      </c>
      <c r="H20" s="13">
        <v>49342.559999999998</v>
      </c>
    </row>
    <row r="21" spans="1:8" ht="12.75" x14ac:dyDescent="0.25">
      <c r="A21" s="14" t="s">
        <v>139</v>
      </c>
      <c r="B21" s="12" t="s">
        <v>140</v>
      </c>
      <c r="C21" s="12" t="s">
        <v>45</v>
      </c>
      <c r="D21" s="12">
        <v>1</v>
      </c>
      <c r="E21" s="13">
        <v>13203.88</v>
      </c>
      <c r="F21" s="13">
        <v>13281.11</v>
      </c>
      <c r="G21" s="13">
        <v>13203.88</v>
      </c>
      <c r="H21" s="13">
        <v>13281.11</v>
      </c>
    </row>
    <row r="22" spans="1:8" ht="12.75" x14ac:dyDescent="0.25">
      <c r="A22" s="14" t="s">
        <v>141</v>
      </c>
      <c r="B22" s="12" t="s">
        <v>140</v>
      </c>
      <c r="C22" s="12" t="s">
        <v>45</v>
      </c>
      <c r="D22" s="12">
        <v>1</v>
      </c>
      <c r="E22" s="13">
        <v>9670.2000000000007</v>
      </c>
      <c r="F22" s="13">
        <v>9722.09</v>
      </c>
      <c r="G22" s="13">
        <v>9670.2000000000007</v>
      </c>
      <c r="H22" s="13">
        <v>9722.09</v>
      </c>
    </row>
    <row r="23" spans="1:8" ht="12.75" x14ac:dyDescent="0.25">
      <c r="A23" s="39" t="s">
        <v>47</v>
      </c>
      <c r="B23" s="40"/>
      <c r="C23" s="40"/>
      <c r="D23" s="40">
        <f>SUM(D20:D22)</f>
        <v>3</v>
      </c>
      <c r="E23" s="41"/>
      <c r="F23" s="41"/>
      <c r="G23" s="41"/>
      <c r="H23" s="41"/>
    </row>
    <row r="24" spans="1:8" ht="27" x14ac:dyDescent="0.25">
      <c r="A24" s="42" t="s">
        <v>142</v>
      </c>
      <c r="B24" s="10"/>
      <c r="C24" s="10"/>
      <c r="D24" s="10"/>
      <c r="E24" s="11"/>
      <c r="F24" s="11"/>
      <c r="G24" s="11"/>
      <c r="H24" s="11"/>
    </row>
    <row r="25" spans="1:8" ht="12.75" x14ac:dyDescent="0.25">
      <c r="A25" s="15" t="s">
        <v>143</v>
      </c>
      <c r="B25" s="12" t="s">
        <v>45</v>
      </c>
      <c r="C25" s="12" t="s">
        <v>46</v>
      </c>
      <c r="D25" s="12">
        <v>1</v>
      </c>
      <c r="E25" s="13">
        <v>18252.740000000002</v>
      </c>
      <c r="F25" s="13">
        <v>49342.55</v>
      </c>
      <c r="G25" s="13">
        <v>18252.740000000002</v>
      </c>
      <c r="H25" s="13">
        <v>49342.55</v>
      </c>
    </row>
    <row r="26" spans="1:8" ht="12.75" x14ac:dyDescent="0.25">
      <c r="A26" s="15" t="s">
        <v>26</v>
      </c>
      <c r="B26" s="12" t="s">
        <v>45</v>
      </c>
      <c r="C26" s="12" t="s">
        <v>46</v>
      </c>
      <c r="D26" s="12">
        <v>1</v>
      </c>
      <c r="E26" s="13">
        <v>15709.5</v>
      </c>
      <c r="F26" s="13">
        <v>15709.5</v>
      </c>
      <c r="G26" s="13">
        <v>15709.5</v>
      </c>
      <c r="H26" s="13">
        <v>15709.5</v>
      </c>
    </row>
    <row r="27" spans="1:8" ht="12.75" x14ac:dyDescent="0.25">
      <c r="A27" s="39" t="s">
        <v>47</v>
      </c>
      <c r="B27" s="40"/>
      <c r="C27" s="40"/>
      <c r="D27" s="40">
        <f>SUM(D25:D26)</f>
        <v>2</v>
      </c>
      <c r="E27" s="41"/>
      <c r="F27" s="41"/>
      <c r="G27" s="41"/>
      <c r="H27" s="41"/>
    </row>
    <row r="28" spans="1:8" ht="27" x14ac:dyDescent="0.25">
      <c r="A28" s="42" t="s">
        <v>144</v>
      </c>
      <c r="B28" s="10"/>
      <c r="C28" s="10"/>
      <c r="D28" s="10"/>
      <c r="E28" s="11"/>
      <c r="F28" s="11"/>
      <c r="G28" s="11"/>
      <c r="H28" s="11"/>
    </row>
    <row r="29" spans="1:8" ht="12.75" x14ac:dyDescent="0.25">
      <c r="A29" s="14" t="s">
        <v>145</v>
      </c>
      <c r="B29" s="12" t="s">
        <v>45</v>
      </c>
      <c r="C29" s="12" t="s">
        <v>46</v>
      </c>
      <c r="D29" s="12">
        <v>1</v>
      </c>
      <c r="E29" s="13">
        <v>13255.02</v>
      </c>
      <c r="F29" s="13">
        <v>18252.73</v>
      </c>
      <c r="G29" s="13">
        <v>13255.02</v>
      </c>
      <c r="H29" s="13">
        <v>18252.73</v>
      </c>
    </row>
    <row r="30" spans="1:8" ht="12.75" x14ac:dyDescent="0.25">
      <c r="A30" s="14" t="s">
        <v>28</v>
      </c>
      <c r="B30" s="12" t="s">
        <v>45</v>
      </c>
      <c r="C30" s="12" t="s">
        <v>46</v>
      </c>
      <c r="D30" s="12">
        <v>3</v>
      </c>
      <c r="E30" s="13">
        <v>10869.7</v>
      </c>
      <c r="F30" s="13">
        <v>15709.49</v>
      </c>
      <c r="G30" s="13">
        <v>10869.7</v>
      </c>
      <c r="H30" s="13">
        <v>15709.49</v>
      </c>
    </row>
    <row r="31" spans="1:8" ht="12.75" x14ac:dyDescent="0.25">
      <c r="A31" s="39" t="s">
        <v>47</v>
      </c>
      <c r="B31" s="40"/>
      <c r="C31" s="40"/>
      <c r="D31" s="40">
        <f>SUM(D29:D30)</f>
        <v>4</v>
      </c>
      <c r="E31" s="41"/>
      <c r="F31" s="41"/>
      <c r="G31" s="41"/>
      <c r="H31" s="41"/>
    </row>
    <row r="32" spans="1:8" ht="13.6" x14ac:dyDescent="0.25">
      <c r="A32" s="42" t="s">
        <v>146</v>
      </c>
      <c r="B32" s="10"/>
      <c r="C32" s="10"/>
      <c r="D32" s="10"/>
      <c r="E32" s="11"/>
      <c r="F32" s="11"/>
      <c r="G32" s="11"/>
      <c r="H32" s="11"/>
    </row>
    <row r="33" spans="1:8" ht="12.75" x14ac:dyDescent="0.25">
      <c r="A33" s="14" t="s">
        <v>145</v>
      </c>
      <c r="B33" s="12" t="s">
        <v>45</v>
      </c>
      <c r="C33" s="12" t="s">
        <v>46</v>
      </c>
      <c r="D33" s="12">
        <v>1</v>
      </c>
      <c r="E33" s="13">
        <v>13255.02</v>
      </c>
      <c r="F33" s="13">
        <v>18252.73</v>
      </c>
      <c r="G33" s="13">
        <v>13255.02</v>
      </c>
      <c r="H33" s="13">
        <v>18252.73</v>
      </c>
    </row>
    <row r="34" spans="1:8" ht="12.75" x14ac:dyDescent="0.25">
      <c r="A34" s="14" t="s">
        <v>28</v>
      </c>
      <c r="B34" s="12" t="s">
        <v>45</v>
      </c>
      <c r="C34" s="12" t="s">
        <v>46</v>
      </c>
      <c r="D34" s="12">
        <v>1</v>
      </c>
      <c r="E34" s="13">
        <v>10869.7</v>
      </c>
      <c r="F34" s="13">
        <v>15709.49</v>
      </c>
      <c r="G34" s="13">
        <v>10869.7</v>
      </c>
      <c r="H34" s="13">
        <v>15709.49</v>
      </c>
    </row>
    <row r="35" spans="1:8" ht="12.75" x14ac:dyDescent="0.25">
      <c r="A35" s="39" t="s">
        <v>47</v>
      </c>
      <c r="B35" s="40"/>
      <c r="C35" s="40"/>
      <c r="D35" s="40">
        <f>SUM(D33:D34)</f>
        <v>2</v>
      </c>
      <c r="E35" s="41"/>
      <c r="F35" s="41"/>
      <c r="G35" s="41"/>
      <c r="H35" s="41"/>
    </row>
    <row r="36" spans="1:8" ht="23.1" x14ac:dyDescent="0.25">
      <c r="A36" s="42" t="s">
        <v>147</v>
      </c>
      <c r="B36" s="10"/>
      <c r="C36" s="10"/>
      <c r="D36" s="10"/>
      <c r="E36" s="11"/>
      <c r="F36" s="11"/>
      <c r="G36" s="11"/>
      <c r="H36" s="11"/>
    </row>
    <row r="37" spans="1:8" ht="12.75" x14ac:dyDescent="0.25">
      <c r="A37" s="29" t="s">
        <v>148</v>
      </c>
      <c r="B37" s="12" t="s">
        <v>45</v>
      </c>
      <c r="C37" s="12" t="s">
        <v>46</v>
      </c>
      <c r="D37" s="12">
        <v>1</v>
      </c>
      <c r="E37" s="13">
        <v>12053.36</v>
      </c>
      <c r="F37" s="13">
        <v>13255.01</v>
      </c>
      <c r="G37" s="13">
        <v>12053.36</v>
      </c>
      <c r="H37" s="13">
        <v>13255.01</v>
      </c>
    </row>
    <row r="38" spans="1:8" x14ac:dyDescent="0.25">
      <c r="A38" s="39" t="s">
        <v>47</v>
      </c>
      <c r="B38" s="40"/>
      <c r="C38" s="40"/>
      <c r="D38" s="40">
        <f>SUM(D37:D37)</f>
        <v>1</v>
      </c>
      <c r="E38" s="41"/>
      <c r="F38" s="41"/>
      <c r="G38" s="41"/>
      <c r="H38" s="41"/>
    </row>
    <row r="39" spans="1:8" x14ac:dyDescent="0.25">
      <c r="A39" s="38" t="s">
        <v>149</v>
      </c>
      <c r="B39" s="10"/>
      <c r="C39" s="10"/>
      <c r="D39" s="10"/>
      <c r="E39" s="11"/>
      <c r="F39" s="11"/>
      <c r="G39" s="11"/>
      <c r="H39" s="11"/>
    </row>
    <row r="40" spans="1:8" x14ac:dyDescent="0.25">
      <c r="A40" s="14" t="s">
        <v>145</v>
      </c>
      <c r="B40" s="12" t="s">
        <v>45</v>
      </c>
      <c r="C40" s="12" t="s">
        <v>46</v>
      </c>
      <c r="D40" s="12">
        <v>1</v>
      </c>
      <c r="E40" s="13">
        <v>13255.02</v>
      </c>
      <c r="F40" s="13">
        <v>18252.73</v>
      </c>
      <c r="G40" s="13">
        <v>13255.02</v>
      </c>
      <c r="H40" s="13">
        <v>18252.73</v>
      </c>
    </row>
    <row r="41" spans="1:8" x14ac:dyDescent="0.25">
      <c r="A41" s="14" t="s">
        <v>28</v>
      </c>
      <c r="B41" s="12" t="s">
        <v>45</v>
      </c>
      <c r="C41" s="12" t="s">
        <v>46</v>
      </c>
      <c r="D41" s="12">
        <v>2</v>
      </c>
      <c r="E41" s="13">
        <v>10869.7</v>
      </c>
      <c r="F41" s="13">
        <v>15709.49</v>
      </c>
      <c r="G41" s="13">
        <v>10869.7</v>
      </c>
      <c r="H41" s="13">
        <v>15709.49</v>
      </c>
    </row>
    <row r="42" spans="1:8" x14ac:dyDescent="0.25">
      <c r="A42" s="14" t="s">
        <v>150</v>
      </c>
      <c r="B42" s="12" t="s">
        <v>140</v>
      </c>
      <c r="C42" s="12" t="s">
        <v>45</v>
      </c>
      <c r="D42" s="12">
        <v>1</v>
      </c>
      <c r="E42" s="13">
        <v>12827.82</v>
      </c>
      <c r="F42" s="13">
        <v>12947.39</v>
      </c>
      <c r="G42" s="13">
        <v>12827.82</v>
      </c>
      <c r="H42" s="13">
        <v>12947.39</v>
      </c>
    </row>
    <row r="43" spans="1:8" x14ac:dyDescent="0.25">
      <c r="A43" s="39" t="s">
        <v>47</v>
      </c>
      <c r="B43" s="40"/>
      <c r="C43" s="40"/>
      <c r="D43" s="40">
        <f>SUM(D40:D42)</f>
        <v>4</v>
      </c>
      <c r="E43" s="41"/>
      <c r="F43" s="41"/>
      <c r="G43" s="41"/>
      <c r="H43" s="41"/>
    </row>
    <row r="44" spans="1:8" ht="23.1" x14ac:dyDescent="0.25">
      <c r="A44" s="42" t="s">
        <v>151</v>
      </c>
      <c r="B44" s="10"/>
      <c r="C44" s="10"/>
      <c r="D44" s="10"/>
      <c r="E44" s="11"/>
      <c r="F44" s="11"/>
      <c r="G44" s="11"/>
      <c r="H44" s="11"/>
    </row>
    <row r="45" spans="1:8" x14ac:dyDescent="0.25">
      <c r="A45" s="14" t="s">
        <v>145</v>
      </c>
      <c r="B45" s="12" t="s">
        <v>45</v>
      </c>
      <c r="C45" s="12" t="s">
        <v>46</v>
      </c>
      <c r="D45" s="12">
        <v>1</v>
      </c>
      <c r="E45" s="13">
        <v>13255.02</v>
      </c>
      <c r="F45" s="13">
        <v>18252.73</v>
      </c>
      <c r="G45" s="13">
        <v>13255.02</v>
      </c>
      <c r="H45" s="13">
        <v>18252.73</v>
      </c>
    </row>
    <row r="46" spans="1:8" x14ac:dyDescent="0.25">
      <c r="A46" s="39" t="s">
        <v>47</v>
      </c>
      <c r="B46" s="40"/>
      <c r="C46" s="40"/>
      <c r="D46" s="40">
        <f>SUM(D45:D45)</f>
        <v>1</v>
      </c>
      <c r="E46" s="41"/>
      <c r="F46" s="41"/>
      <c r="G46" s="41"/>
      <c r="H46" s="41"/>
    </row>
    <row r="47" spans="1:8" ht="23.1" x14ac:dyDescent="0.25">
      <c r="A47" s="42" t="s">
        <v>152</v>
      </c>
      <c r="B47" s="10"/>
      <c r="C47" s="10"/>
      <c r="D47" s="10"/>
      <c r="E47" s="11"/>
      <c r="F47" s="11"/>
      <c r="G47" s="11"/>
      <c r="H47" s="11"/>
    </row>
    <row r="48" spans="1:8" x14ac:dyDescent="0.25">
      <c r="A48" s="14" t="s">
        <v>145</v>
      </c>
      <c r="B48" s="12" t="s">
        <v>45</v>
      </c>
      <c r="C48" s="12" t="s">
        <v>46</v>
      </c>
      <c r="D48" s="12">
        <v>1</v>
      </c>
      <c r="E48" s="13">
        <v>13255.02</v>
      </c>
      <c r="F48" s="13">
        <v>18252.73</v>
      </c>
      <c r="G48" s="13">
        <v>13255.02</v>
      </c>
      <c r="H48" s="13">
        <v>18252.73</v>
      </c>
    </row>
    <row r="49" spans="1:8" x14ac:dyDescent="0.25">
      <c r="A49" s="14" t="s">
        <v>153</v>
      </c>
      <c r="B49" s="12" t="s">
        <v>45</v>
      </c>
      <c r="C49" s="12" t="s">
        <v>46</v>
      </c>
      <c r="D49" s="12">
        <v>1</v>
      </c>
      <c r="E49" s="13">
        <v>12053.36</v>
      </c>
      <c r="F49" s="13">
        <v>12053.36</v>
      </c>
      <c r="G49" s="13">
        <v>12053.36</v>
      </c>
      <c r="H49" s="13">
        <v>12053.36</v>
      </c>
    </row>
    <row r="50" spans="1:8" x14ac:dyDescent="0.25">
      <c r="A50" s="14" t="s">
        <v>154</v>
      </c>
      <c r="B50" s="12" t="s">
        <v>140</v>
      </c>
      <c r="C50" s="12" t="s">
        <v>45</v>
      </c>
      <c r="D50" s="12">
        <v>1</v>
      </c>
      <c r="E50" s="13">
        <v>10230.9</v>
      </c>
      <c r="F50" s="13">
        <v>10364.39</v>
      </c>
      <c r="G50" s="13">
        <v>10230.9</v>
      </c>
      <c r="H50" s="13">
        <v>10364.39</v>
      </c>
    </row>
    <row r="51" spans="1:8" x14ac:dyDescent="0.25">
      <c r="A51" s="14" t="s">
        <v>28</v>
      </c>
      <c r="B51" s="12" t="s">
        <v>45</v>
      </c>
      <c r="C51" s="12" t="s">
        <v>46</v>
      </c>
      <c r="D51" s="12">
        <v>13</v>
      </c>
      <c r="E51" s="13">
        <v>10869.7</v>
      </c>
      <c r="F51" s="13">
        <v>15709.49</v>
      </c>
      <c r="G51" s="13">
        <v>10869.7</v>
      </c>
      <c r="H51" s="13">
        <v>15709.49</v>
      </c>
    </row>
    <row r="52" spans="1:8" x14ac:dyDescent="0.25">
      <c r="A52" s="14" t="s">
        <v>27</v>
      </c>
      <c r="B52" s="12" t="s">
        <v>45</v>
      </c>
      <c r="C52" s="12" t="s">
        <v>46</v>
      </c>
      <c r="D52" s="12">
        <v>1</v>
      </c>
      <c r="E52" s="13">
        <v>8364</v>
      </c>
      <c r="F52" s="13">
        <v>10869.69</v>
      </c>
      <c r="G52" s="13">
        <v>8364</v>
      </c>
      <c r="H52" s="13">
        <v>10869.69</v>
      </c>
    </row>
    <row r="53" spans="1:8" x14ac:dyDescent="0.25">
      <c r="A53" s="14" t="s">
        <v>155</v>
      </c>
      <c r="B53" s="12" t="s">
        <v>140</v>
      </c>
      <c r="C53" s="12" t="s">
        <v>45</v>
      </c>
      <c r="D53" s="12">
        <v>1</v>
      </c>
      <c r="E53" s="13">
        <v>9076.7999999999993</v>
      </c>
      <c r="F53" s="13">
        <v>9076.7999999999993</v>
      </c>
      <c r="G53" s="13">
        <v>9076.7999999999993</v>
      </c>
      <c r="H53" s="13">
        <v>9076.7999999999993</v>
      </c>
    </row>
    <row r="54" spans="1:8" x14ac:dyDescent="0.25">
      <c r="A54" s="14" t="s">
        <v>156</v>
      </c>
      <c r="B54" s="12" t="s">
        <v>140</v>
      </c>
      <c r="C54" s="12" t="s">
        <v>45</v>
      </c>
      <c r="D54" s="12">
        <v>1</v>
      </c>
      <c r="E54" s="13">
        <v>8896.5</v>
      </c>
      <c r="F54" s="13">
        <v>9076.7900000000009</v>
      </c>
      <c r="G54" s="13">
        <v>8896.5</v>
      </c>
      <c r="H54" s="13">
        <v>9076.7900000000009</v>
      </c>
    </row>
    <row r="55" spans="1:8" x14ac:dyDescent="0.25">
      <c r="A55" s="39" t="s">
        <v>47</v>
      </c>
      <c r="B55" s="40"/>
      <c r="C55" s="40"/>
      <c r="D55" s="40">
        <f>SUM(D48:D54)</f>
        <v>19</v>
      </c>
      <c r="E55" s="41"/>
      <c r="F55" s="41"/>
      <c r="G55" s="41"/>
      <c r="H55" s="41"/>
    </row>
    <row r="56" spans="1:8" ht="23.1" x14ac:dyDescent="0.25">
      <c r="A56" s="42" t="s">
        <v>157</v>
      </c>
      <c r="B56" s="10"/>
      <c r="C56" s="10"/>
      <c r="D56" s="10"/>
      <c r="E56" s="11"/>
      <c r="F56" s="11"/>
      <c r="G56" s="11"/>
      <c r="H56" s="11"/>
    </row>
    <row r="57" spans="1:8" x14ac:dyDescent="0.25">
      <c r="A57" s="14" t="s">
        <v>145</v>
      </c>
      <c r="B57" s="12" t="s">
        <v>45</v>
      </c>
      <c r="C57" s="12" t="s">
        <v>46</v>
      </c>
      <c r="D57" s="12">
        <v>1</v>
      </c>
      <c r="E57" s="13">
        <v>13255.02</v>
      </c>
      <c r="F57" s="13">
        <v>18252.73</v>
      </c>
      <c r="G57" s="13">
        <v>13255.02</v>
      </c>
      <c r="H57" s="13">
        <v>18252.73</v>
      </c>
    </row>
    <row r="58" spans="1:8" x14ac:dyDescent="0.25">
      <c r="A58" s="14" t="s">
        <v>158</v>
      </c>
      <c r="B58" s="12" t="s">
        <v>140</v>
      </c>
      <c r="C58" s="12" t="s">
        <v>45</v>
      </c>
      <c r="D58" s="12">
        <v>1</v>
      </c>
      <c r="E58" s="13">
        <v>10810.36</v>
      </c>
      <c r="F58" s="13">
        <v>11303.39</v>
      </c>
      <c r="G58" s="13">
        <v>10810.36</v>
      </c>
      <c r="H58" s="13">
        <v>11303.39</v>
      </c>
    </row>
    <row r="59" spans="1:8" x14ac:dyDescent="0.25">
      <c r="A59" s="14" t="s">
        <v>159</v>
      </c>
      <c r="B59" s="12" t="s">
        <v>140</v>
      </c>
      <c r="C59" s="12" t="s">
        <v>45</v>
      </c>
      <c r="D59" s="12">
        <v>1</v>
      </c>
      <c r="E59" s="13">
        <v>9076.7999999999993</v>
      </c>
      <c r="F59" s="13">
        <v>9077.09</v>
      </c>
      <c r="G59" s="13">
        <v>9076.7999999999993</v>
      </c>
      <c r="H59" s="13">
        <v>9077.09</v>
      </c>
    </row>
    <row r="60" spans="1:8" x14ac:dyDescent="0.25">
      <c r="A60" s="14" t="s">
        <v>28</v>
      </c>
      <c r="B60" s="12" t="s">
        <v>45</v>
      </c>
      <c r="C60" s="12" t="s">
        <v>46</v>
      </c>
      <c r="D60" s="12">
        <v>2</v>
      </c>
      <c r="E60" s="13">
        <v>10869.7</v>
      </c>
      <c r="F60" s="13">
        <v>15709.49</v>
      </c>
      <c r="G60" s="13">
        <v>10869.7</v>
      </c>
      <c r="H60" s="13">
        <v>15709.49</v>
      </c>
    </row>
    <row r="61" spans="1:8" x14ac:dyDescent="0.25">
      <c r="A61" s="39" t="s">
        <v>47</v>
      </c>
      <c r="B61" s="40"/>
      <c r="C61" s="40"/>
      <c r="D61" s="40">
        <f>SUM(D57:D60)</f>
        <v>5</v>
      </c>
      <c r="E61" s="41"/>
      <c r="F61" s="41"/>
      <c r="G61" s="41"/>
      <c r="H61" s="41"/>
    </row>
    <row r="62" spans="1:8" x14ac:dyDescent="0.25">
      <c r="A62" s="42" t="s">
        <v>160</v>
      </c>
      <c r="B62" s="10"/>
      <c r="C62" s="10"/>
      <c r="D62" s="10"/>
      <c r="E62" s="11"/>
      <c r="F62" s="11"/>
      <c r="G62" s="11"/>
      <c r="H62" s="11"/>
    </row>
    <row r="63" spans="1:8" x14ac:dyDescent="0.25">
      <c r="A63" s="14" t="s">
        <v>145</v>
      </c>
      <c r="B63" s="12" t="s">
        <v>45</v>
      </c>
      <c r="C63" s="12" t="s">
        <v>46</v>
      </c>
      <c r="D63" s="12">
        <v>1</v>
      </c>
      <c r="E63" s="13">
        <v>13255.02</v>
      </c>
      <c r="F63" s="13">
        <v>18252.73</v>
      </c>
      <c r="G63" s="13">
        <v>13255.02</v>
      </c>
      <c r="H63" s="13">
        <v>18252.73</v>
      </c>
    </row>
    <row r="64" spans="1:8" x14ac:dyDescent="0.25">
      <c r="A64" s="14" t="s">
        <v>28</v>
      </c>
      <c r="B64" s="12" t="s">
        <v>45</v>
      </c>
      <c r="C64" s="12" t="s">
        <v>46</v>
      </c>
      <c r="D64" s="12">
        <v>4</v>
      </c>
      <c r="E64" s="13">
        <v>10869.7</v>
      </c>
      <c r="F64" s="13">
        <v>15709.49</v>
      </c>
      <c r="G64" s="13">
        <v>10869.7</v>
      </c>
      <c r="H64" s="13">
        <v>15709.49</v>
      </c>
    </row>
    <row r="65" spans="1:8" x14ac:dyDescent="0.25">
      <c r="A65" s="14" t="s">
        <v>161</v>
      </c>
      <c r="B65" s="12" t="s">
        <v>140</v>
      </c>
      <c r="C65" s="12" t="s">
        <v>45</v>
      </c>
      <c r="D65" s="12">
        <v>1</v>
      </c>
      <c r="E65" s="13">
        <v>9613.5</v>
      </c>
      <c r="F65" s="13">
        <v>9614.39</v>
      </c>
      <c r="G65" s="13">
        <v>9613.5</v>
      </c>
      <c r="H65" s="13">
        <v>9614.39</v>
      </c>
    </row>
    <row r="66" spans="1:8" x14ac:dyDescent="0.25">
      <c r="A66" s="14" t="s">
        <v>162</v>
      </c>
      <c r="B66" s="12" t="s">
        <v>140</v>
      </c>
      <c r="C66" s="12" t="s">
        <v>45</v>
      </c>
      <c r="D66" s="12">
        <v>1</v>
      </c>
      <c r="E66" s="13">
        <v>9612</v>
      </c>
      <c r="F66" s="13">
        <v>9613.49</v>
      </c>
      <c r="G66" s="13">
        <v>9612</v>
      </c>
      <c r="H66" s="13">
        <v>9613.49</v>
      </c>
    </row>
    <row r="67" spans="1:8" x14ac:dyDescent="0.25">
      <c r="A67" s="14" t="s">
        <v>163</v>
      </c>
      <c r="B67" s="12" t="s">
        <v>140</v>
      </c>
      <c r="C67" s="12" t="s">
        <v>45</v>
      </c>
      <c r="D67" s="12">
        <v>1</v>
      </c>
      <c r="E67" s="13">
        <v>9345.6</v>
      </c>
      <c r="F67" s="13">
        <v>9348.17</v>
      </c>
      <c r="G67" s="13">
        <v>9345.6</v>
      </c>
      <c r="H67" s="13">
        <v>9348.17</v>
      </c>
    </row>
    <row r="68" spans="1:8" x14ac:dyDescent="0.25">
      <c r="A68" s="14" t="s">
        <v>164</v>
      </c>
      <c r="B68" s="12" t="s">
        <v>140</v>
      </c>
      <c r="C68" s="12" t="s">
        <v>45</v>
      </c>
      <c r="D68" s="12">
        <v>1</v>
      </c>
      <c r="E68" s="13">
        <v>8591.7000000000007</v>
      </c>
      <c r="F68" s="13">
        <v>8655.59</v>
      </c>
      <c r="G68" s="13">
        <v>8591.7000000000007</v>
      </c>
      <c r="H68" s="13">
        <v>8655.59</v>
      </c>
    </row>
    <row r="69" spans="1:8" x14ac:dyDescent="0.25">
      <c r="A69" s="14" t="s">
        <v>27</v>
      </c>
      <c r="B69" s="12" t="s">
        <v>45</v>
      </c>
      <c r="C69" s="12" t="s">
        <v>46</v>
      </c>
      <c r="D69" s="12">
        <v>9</v>
      </c>
      <c r="E69" s="13">
        <v>8364</v>
      </c>
      <c r="F69" s="13">
        <v>10869.69</v>
      </c>
      <c r="G69" s="13">
        <v>8364</v>
      </c>
      <c r="H69" s="13">
        <v>10869.69</v>
      </c>
    </row>
    <row r="70" spans="1:8" x14ac:dyDescent="0.25">
      <c r="A70" s="39" t="s">
        <v>47</v>
      </c>
      <c r="B70" s="40"/>
      <c r="C70" s="40"/>
      <c r="D70" s="40">
        <f>SUM(D63:D69)</f>
        <v>18</v>
      </c>
      <c r="E70" s="41"/>
      <c r="F70" s="41"/>
      <c r="G70" s="41"/>
      <c r="H70" s="41"/>
    </row>
    <row r="71" spans="1:8" x14ac:dyDescent="0.25">
      <c r="A71" s="42" t="s">
        <v>165</v>
      </c>
      <c r="B71" s="10"/>
      <c r="C71" s="10"/>
      <c r="D71" s="10"/>
      <c r="E71" s="11"/>
      <c r="F71" s="11"/>
      <c r="G71" s="11"/>
      <c r="H71" s="11"/>
    </row>
    <row r="72" spans="1:8" x14ac:dyDescent="0.25">
      <c r="A72" s="14" t="s">
        <v>145</v>
      </c>
      <c r="B72" s="12" t="s">
        <v>45</v>
      </c>
      <c r="C72" s="12" t="s">
        <v>46</v>
      </c>
      <c r="D72" s="12">
        <v>1</v>
      </c>
      <c r="E72" s="13">
        <v>13255.02</v>
      </c>
      <c r="F72" s="13">
        <v>18252.73</v>
      </c>
      <c r="G72" s="13">
        <v>13255.02</v>
      </c>
      <c r="H72" s="13">
        <v>18252.73</v>
      </c>
    </row>
    <row r="73" spans="1:8" x14ac:dyDescent="0.25">
      <c r="A73" s="14" t="s">
        <v>166</v>
      </c>
      <c r="B73" s="12" t="s">
        <v>45</v>
      </c>
      <c r="C73" s="12" t="s">
        <v>46</v>
      </c>
      <c r="D73" s="12">
        <v>1</v>
      </c>
      <c r="E73" s="13">
        <v>13255.02</v>
      </c>
      <c r="F73" s="13">
        <v>13255.02</v>
      </c>
      <c r="G73" s="13">
        <v>13255.02</v>
      </c>
      <c r="H73" s="13">
        <v>13255.02</v>
      </c>
    </row>
    <row r="74" spans="1:8" x14ac:dyDescent="0.25">
      <c r="A74" s="14" t="s">
        <v>153</v>
      </c>
      <c r="B74" s="12" t="s">
        <v>45</v>
      </c>
      <c r="C74" s="12" t="s">
        <v>46</v>
      </c>
      <c r="D74" s="12">
        <v>1</v>
      </c>
      <c r="E74" s="13">
        <v>12053.36</v>
      </c>
      <c r="F74" s="13">
        <v>12053.36</v>
      </c>
      <c r="G74" s="13">
        <v>12053.36</v>
      </c>
      <c r="H74" s="13">
        <v>12053.36</v>
      </c>
    </row>
    <row r="75" spans="1:8" x14ac:dyDescent="0.25">
      <c r="A75" s="14" t="s">
        <v>167</v>
      </c>
      <c r="B75" s="12" t="s">
        <v>140</v>
      </c>
      <c r="C75" s="12" t="s">
        <v>45</v>
      </c>
      <c r="D75" s="12">
        <v>1</v>
      </c>
      <c r="E75" s="13">
        <v>12449.7</v>
      </c>
      <c r="F75" s="13">
        <v>12607.49</v>
      </c>
      <c r="G75" s="13">
        <v>12449.7</v>
      </c>
      <c r="H75" s="13">
        <v>12607.49</v>
      </c>
    </row>
    <row r="76" spans="1:8" x14ac:dyDescent="0.25">
      <c r="A76" s="14" t="s">
        <v>168</v>
      </c>
      <c r="B76" s="12" t="s">
        <v>140</v>
      </c>
      <c r="C76" s="12" t="s">
        <v>45</v>
      </c>
      <c r="D76" s="12">
        <v>1</v>
      </c>
      <c r="E76" s="13">
        <v>10156.200000000001</v>
      </c>
      <c r="F76" s="13">
        <v>10230.89</v>
      </c>
      <c r="G76" s="13">
        <v>10156.200000000001</v>
      </c>
      <c r="H76" s="13">
        <v>10230.89</v>
      </c>
    </row>
    <row r="77" spans="1:8" x14ac:dyDescent="0.25">
      <c r="A77" s="14" t="s">
        <v>169</v>
      </c>
      <c r="B77" s="12" t="s">
        <v>140</v>
      </c>
      <c r="C77" s="12" t="s">
        <v>45</v>
      </c>
      <c r="D77" s="12">
        <v>1</v>
      </c>
      <c r="E77" s="13">
        <v>9760.5</v>
      </c>
      <c r="F77" s="13">
        <v>9887.99</v>
      </c>
      <c r="G77" s="13">
        <v>9760.5</v>
      </c>
      <c r="H77" s="13">
        <v>9887.99</v>
      </c>
    </row>
    <row r="78" spans="1:8" x14ac:dyDescent="0.25">
      <c r="A78" s="14" t="s">
        <v>170</v>
      </c>
      <c r="B78" s="12" t="s">
        <v>140</v>
      </c>
      <c r="C78" s="12" t="s">
        <v>45</v>
      </c>
      <c r="D78" s="12">
        <v>1</v>
      </c>
      <c r="E78" s="13">
        <v>9614.4</v>
      </c>
      <c r="F78" s="13">
        <v>9614.69</v>
      </c>
      <c r="G78" s="13">
        <v>9614.4</v>
      </c>
      <c r="H78" s="13">
        <v>9614.69</v>
      </c>
    </row>
    <row r="79" spans="1:8" x14ac:dyDescent="0.25">
      <c r="A79" s="14" t="s">
        <v>171</v>
      </c>
      <c r="B79" s="12" t="s">
        <v>140</v>
      </c>
      <c r="C79" s="12" t="s">
        <v>45</v>
      </c>
      <c r="D79" s="12">
        <v>1</v>
      </c>
      <c r="E79" s="13">
        <v>9450</v>
      </c>
      <c r="F79" s="13">
        <v>9456.2900000000009</v>
      </c>
      <c r="G79" s="13">
        <v>9450</v>
      </c>
      <c r="H79" s="13">
        <v>9456.2900000000009</v>
      </c>
    </row>
    <row r="80" spans="1:8" x14ac:dyDescent="0.25">
      <c r="A80" s="14" t="s">
        <v>163</v>
      </c>
      <c r="B80" s="12" t="s">
        <v>140</v>
      </c>
      <c r="C80" s="12" t="s">
        <v>45</v>
      </c>
      <c r="D80" s="12">
        <v>1</v>
      </c>
      <c r="E80" s="13">
        <v>9345.6</v>
      </c>
      <c r="F80" s="13">
        <v>9348.17</v>
      </c>
      <c r="G80" s="13">
        <v>9345.6</v>
      </c>
      <c r="H80" s="13">
        <v>9348.17</v>
      </c>
    </row>
    <row r="81" spans="1:8" x14ac:dyDescent="0.25">
      <c r="A81" s="14" t="s">
        <v>172</v>
      </c>
      <c r="B81" s="12" t="s">
        <v>140</v>
      </c>
      <c r="C81" s="12" t="s">
        <v>45</v>
      </c>
      <c r="D81" s="12">
        <v>1</v>
      </c>
      <c r="E81" s="13">
        <v>9344.4</v>
      </c>
      <c r="F81" s="13">
        <v>9345.59</v>
      </c>
      <c r="G81" s="13">
        <v>9344.4</v>
      </c>
      <c r="H81" s="13">
        <v>9345.59</v>
      </c>
    </row>
    <row r="82" spans="1:8" x14ac:dyDescent="0.25">
      <c r="A82" s="14" t="s">
        <v>173</v>
      </c>
      <c r="B82" s="12" t="s">
        <v>140</v>
      </c>
      <c r="C82" s="12" t="s">
        <v>45</v>
      </c>
      <c r="D82" s="12">
        <v>1</v>
      </c>
      <c r="E82" s="13">
        <v>9079.7999999999993</v>
      </c>
      <c r="F82" s="13">
        <v>9106.19</v>
      </c>
      <c r="G82" s="13">
        <v>9079.7999999999993</v>
      </c>
      <c r="H82" s="13">
        <v>9106.19</v>
      </c>
    </row>
    <row r="83" spans="1:8" x14ac:dyDescent="0.25">
      <c r="A83" s="14" t="s">
        <v>159</v>
      </c>
      <c r="B83" s="12" t="s">
        <v>140</v>
      </c>
      <c r="C83" s="12" t="s">
        <v>45</v>
      </c>
      <c r="D83" s="12">
        <v>2</v>
      </c>
      <c r="E83" s="13">
        <v>9076.7999999999993</v>
      </c>
      <c r="F83" s="13">
        <v>9077.09</v>
      </c>
      <c r="G83" s="13">
        <v>9076.7999999999993</v>
      </c>
      <c r="H83" s="13">
        <v>9077.09</v>
      </c>
    </row>
    <row r="84" spans="1:8" x14ac:dyDescent="0.25">
      <c r="A84" s="14" t="s">
        <v>174</v>
      </c>
      <c r="B84" s="12" t="s">
        <v>140</v>
      </c>
      <c r="C84" s="12" t="s">
        <v>45</v>
      </c>
      <c r="D84" s="12">
        <v>1</v>
      </c>
      <c r="E84" s="13">
        <v>8808</v>
      </c>
      <c r="F84" s="13">
        <v>8808.23</v>
      </c>
      <c r="G84" s="13">
        <v>8808</v>
      </c>
      <c r="H84" s="13">
        <v>8808.23</v>
      </c>
    </row>
    <row r="85" spans="1:8" x14ac:dyDescent="0.25">
      <c r="A85" s="14" t="s">
        <v>175</v>
      </c>
      <c r="B85" s="12" t="s">
        <v>140</v>
      </c>
      <c r="C85" s="12" t="s">
        <v>45</v>
      </c>
      <c r="D85" s="12">
        <v>1</v>
      </c>
      <c r="E85" s="13">
        <v>7933.8</v>
      </c>
      <c r="F85" s="13">
        <v>8070.29</v>
      </c>
      <c r="G85" s="13">
        <v>7933.8</v>
      </c>
      <c r="H85" s="13">
        <v>8070.29</v>
      </c>
    </row>
    <row r="86" spans="1:8" x14ac:dyDescent="0.25">
      <c r="A86" s="14" t="s">
        <v>176</v>
      </c>
      <c r="B86" s="12" t="s">
        <v>140</v>
      </c>
      <c r="C86" s="12" t="s">
        <v>45</v>
      </c>
      <c r="D86" s="12">
        <v>1</v>
      </c>
      <c r="E86" s="13">
        <v>7729.8</v>
      </c>
      <c r="F86" s="13">
        <v>7851.29</v>
      </c>
      <c r="G86" s="13">
        <v>7729.8</v>
      </c>
      <c r="H86" s="13">
        <v>7851.29</v>
      </c>
    </row>
    <row r="87" spans="1:8" x14ac:dyDescent="0.25">
      <c r="A87" s="14" t="s">
        <v>177</v>
      </c>
      <c r="B87" s="12" t="s">
        <v>140</v>
      </c>
      <c r="C87" s="12" t="s">
        <v>45</v>
      </c>
      <c r="D87" s="12">
        <v>1</v>
      </c>
      <c r="E87" s="13">
        <v>7476.26</v>
      </c>
      <c r="F87" s="13">
        <v>7476.29</v>
      </c>
      <c r="G87" s="13">
        <v>7476.26</v>
      </c>
      <c r="H87" s="13">
        <v>7476.29</v>
      </c>
    </row>
    <row r="88" spans="1:8" x14ac:dyDescent="0.25">
      <c r="A88" s="14" t="s">
        <v>28</v>
      </c>
      <c r="B88" s="12" t="s">
        <v>45</v>
      </c>
      <c r="C88" s="12" t="s">
        <v>46</v>
      </c>
      <c r="D88" s="12">
        <v>6</v>
      </c>
      <c r="E88" s="13">
        <v>10869.7</v>
      </c>
      <c r="F88" s="13">
        <v>15709.49</v>
      </c>
      <c r="G88" s="13">
        <v>10869.7</v>
      </c>
      <c r="H88" s="13">
        <v>15709.49</v>
      </c>
    </row>
    <row r="89" spans="1:8" x14ac:dyDescent="0.25">
      <c r="A89" s="14" t="s">
        <v>178</v>
      </c>
      <c r="B89" s="12" t="s">
        <v>45</v>
      </c>
      <c r="C89" s="12" t="s">
        <v>46</v>
      </c>
      <c r="D89" s="12">
        <v>1</v>
      </c>
      <c r="E89" s="13">
        <v>10869.7</v>
      </c>
      <c r="F89" s="13">
        <v>10869.7</v>
      </c>
      <c r="G89" s="13">
        <v>10869.7</v>
      </c>
      <c r="H89" s="13">
        <v>10869.7</v>
      </c>
    </row>
    <row r="90" spans="1:8" x14ac:dyDescent="0.25">
      <c r="A90" s="39" t="s">
        <v>47</v>
      </c>
      <c r="B90" s="40"/>
      <c r="C90" s="40"/>
      <c r="D90" s="40">
        <f>SUM(D72:D89)</f>
        <v>24</v>
      </c>
      <c r="E90" s="41"/>
      <c r="F90" s="41"/>
      <c r="G90" s="41"/>
      <c r="H90" s="41"/>
    </row>
    <row r="91" spans="1:8" x14ac:dyDescent="0.25">
      <c r="A91" s="42" t="s">
        <v>179</v>
      </c>
      <c r="B91" s="10"/>
      <c r="C91" s="10"/>
      <c r="D91" s="10"/>
      <c r="E91" s="11"/>
      <c r="F91" s="11"/>
      <c r="G91" s="11"/>
      <c r="H91" s="11"/>
    </row>
    <row r="92" spans="1:8" x14ac:dyDescent="0.25">
      <c r="A92" s="15" t="s">
        <v>145</v>
      </c>
      <c r="B92" s="12" t="s">
        <v>45</v>
      </c>
      <c r="C92" s="12" t="s">
        <v>46</v>
      </c>
      <c r="D92" s="12">
        <v>1</v>
      </c>
      <c r="E92" s="13">
        <v>13255.02</v>
      </c>
      <c r="F92" s="13">
        <v>18252.73</v>
      </c>
      <c r="G92" s="13">
        <v>13255.02</v>
      </c>
      <c r="H92" s="13">
        <v>18252.73</v>
      </c>
    </row>
    <row r="93" spans="1:8" x14ac:dyDescent="0.25">
      <c r="A93" s="15" t="s">
        <v>28</v>
      </c>
      <c r="B93" s="12" t="s">
        <v>45</v>
      </c>
      <c r="C93" s="12" t="s">
        <v>46</v>
      </c>
      <c r="D93" s="12">
        <v>2</v>
      </c>
      <c r="E93" s="13">
        <v>10869.7</v>
      </c>
      <c r="F93" s="13">
        <v>15709.49</v>
      </c>
      <c r="G93" s="13">
        <v>10869.7</v>
      </c>
      <c r="H93" s="13">
        <v>15709.49</v>
      </c>
    </row>
    <row r="94" spans="1:8" x14ac:dyDescent="0.25">
      <c r="A94" s="40" t="s">
        <v>47</v>
      </c>
      <c r="B94" s="40"/>
      <c r="C94" s="40"/>
      <c r="D94" s="40">
        <f>SUM(D92:D93)</f>
        <v>3</v>
      </c>
      <c r="E94" s="41"/>
      <c r="F94" s="41"/>
      <c r="G94" s="41"/>
      <c r="H94" s="41"/>
    </row>
    <row r="95" spans="1:8" ht="23.1" x14ac:dyDescent="0.25">
      <c r="A95" s="42" t="s">
        <v>180</v>
      </c>
      <c r="B95" s="10"/>
      <c r="C95" s="10"/>
      <c r="D95" s="10"/>
      <c r="E95" s="11"/>
      <c r="F95" s="11"/>
      <c r="G95" s="11"/>
      <c r="H95" s="11"/>
    </row>
    <row r="96" spans="1:8" x14ac:dyDescent="0.25">
      <c r="A96" s="15" t="s">
        <v>145</v>
      </c>
      <c r="B96" s="12" t="s">
        <v>45</v>
      </c>
      <c r="C96" s="12" t="s">
        <v>46</v>
      </c>
      <c r="D96" s="12">
        <v>1</v>
      </c>
      <c r="E96" s="13">
        <v>13255.02</v>
      </c>
      <c r="F96" s="13">
        <v>18252.73</v>
      </c>
      <c r="G96" s="13">
        <v>13255.02</v>
      </c>
      <c r="H96" s="13">
        <v>18252.73</v>
      </c>
    </row>
    <row r="97" spans="1:10" x14ac:dyDescent="0.25">
      <c r="A97" s="15" t="s">
        <v>181</v>
      </c>
      <c r="B97" s="12" t="s">
        <v>45</v>
      </c>
      <c r="C97" s="12" t="s">
        <v>46</v>
      </c>
      <c r="D97" s="12">
        <v>1</v>
      </c>
      <c r="E97" s="13">
        <v>13255.02</v>
      </c>
      <c r="F97" s="13">
        <v>13255.02</v>
      </c>
      <c r="G97" s="13">
        <v>13255.02</v>
      </c>
      <c r="H97" s="13">
        <v>13255.02</v>
      </c>
    </row>
    <row r="98" spans="1:10" x14ac:dyDescent="0.25">
      <c r="A98" s="15" t="s">
        <v>28</v>
      </c>
      <c r="B98" s="12" t="s">
        <v>45</v>
      </c>
      <c r="C98" s="12" t="s">
        <v>46</v>
      </c>
      <c r="D98" s="12">
        <v>5</v>
      </c>
      <c r="E98" s="13">
        <v>10869.7</v>
      </c>
      <c r="F98" s="13">
        <v>15709.49</v>
      </c>
      <c r="G98" s="13">
        <v>10869.7</v>
      </c>
      <c r="H98" s="13">
        <v>15709.49</v>
      </c>
    </row>
    <row r="99" spans="1:10" x14ac:dyDescent="0.25">
      <c r="A99" s="15" t="s">
        <v>182</v>
      </c>
      <c r="B99" s="12" t="s">
        <v>45</v>
      </c>
      <c r="C99" s="12" t="s">
        <v>46</v>
      </c>
      <c r="D99" s="12">
        <v>2</v>
      </c>
      <c r="E99" s="13">
        <v>10869.7</v>
      </c>
      <c r="F99" s="13">
        <v>10869.7</v>
      </c>
      <c r="G99" s="13">
        <v>10869.7</v>
      </c>
      <c r="H99" s="13">
        <v>10869.7</v>
      </c>
    </row>
    <row r="100" spans="1:10" x14ac:dyDescent="0.25">
      <c r="A100" s="15" t="s">
        <v>183</v>
      </c>
      <c r="B100" s="12" t="s">
        <v>140</v>
      </c>
      <c r="C100" s="12" t="s">
        <v>45</v>
      </c>
      <c r="D100" s="12">
        <v>1</v>
      </c>
      <c r="E100" s="13">
        <v>10113.6</v>
      </c>
      <c r="F100" s="13">
        <v>10156.19</v>
      </c>
      <c r="G100" s="13">
        <v>10113.6</v>
      </c>
      <c r="H100" s="13">
        <v>10156.19</v>
      </c>
    </row>
    <row r="101" spans="1:10" x14ac:dyDescent="0.25">
      <c r="A101" s="15" t="s">
        <v>184</v>
      </c>
      <c r="B101" s="12" t="s">
        <v>140</v>
      </c>
      <c r="C101" s="12" t="s">
        <v>45</v>
      </c>
      <c r="D101" s="12">
        <v>1</v>
      </c>
      <c r="E101" s="13">
        <v>9348.18</v>
      </c>
      <c r="F101" s="13">
        <v>9449.99</v>
      </c>
      <c r="G101" s="13">
        <v>9348.18</v>
      </c>
      <c r="H101" s="13">
        <v>9449.99</v>
      </c>
    </row>
    <row r="102" spans="1:10" x14ac:dyDescent="0.25">
      <c r="A102" s="15" t="s">
        <v>163</v>
      </c>
      <c r="B102" s="12" t="s">
        <v>140</v>
      </c>
      <c r="C102" s="12" t="s">
        <v>45</v>
      </c>
      <c r="D102" s="12">
        <v>1</v>
      </c>
      <c r="E102" s="13">
        <v>9345.6</v>
      </c>
      <c r="F102" s="13">
        <v>9348.17</v>
      </c>
      <c r="G102" s="13">
        <v>9345.6</v>
      </c>
      <c r="H102" s="13">
        <v>9348.17</v>
      </c>
    </row>
    <row r="103" spans="1:10" x14ac:dyDescent="0.25">
      <c r="A103" s="15" t="s">
        <v>159</v>
      </c>
      <c r="B103" s="12" t="s">
        <v>140</v>
      </c>
      <c r="C103" s="12" t="s">
        <v>45</v>
      </c>
      <c r="D103" s="12">
        <v>1</v>
      </c>
      <c r="E103" s="13">
        <v>9076.7999999999993</v>
      </c>
      <c r="F103" s="13">
        <v>9077.09</v>
      </c>
      <c r="G103" s="13">
        <v>9076.7999999999993</v>
      </c>
      <c r="H103" s="13">
        <v>9077.09</v>
      </c>
    </row>
    <row r="104" spans="1:10" x14ac:dyDescent="0.25">
      <c r="A104" s="15" t="s">
        <v>185</v>
      </c>
      <c r="B104" s="12" t="s">
        <v>140</v>
      </c>
      <c r="C104" s="43" t="s">
        <v>45</v>
      </c>
      <c r="D104" s="12">
        <v>1</v>
      </c>
      <c r="E104" s="13">
        <v>9076.5</v>
      </c>
      <c r="F104" s="13">
        <v>9076.7900000000009</v>
      </c>
      <c r="G104" s="13">
        <v>9076.5</v>
      </c>
      <c r="H104" s="13">
        <v>9076.7900000000009</v>
      </c>
    </row>
    <row r="105" spans="1:10" x14ac:dyDescent="0.25">
      <c r="A105" s="15" t="s">
        <v>186</v>
      </c>
      <c r="B105" s="12" t="s">
        <v>140</v>
      </c>
      <c r="C105" s="12" t="s">
        <v>45</v>
      </c>
      <c r="D105" s="12">
        <v>1</v>
      </c>
      <c r="E105" s="13">
        <v>8897.1</v>
      </c>
      <c r="F105" s="13">
        <v>9076.49</v>
      </c>
      <c r="G105" s="13">
        <v>8897.1</v>
      </c>
      <c r="H105" s="13">
        <v>9076.49</v>
      </c>
    </row>
    <row r="106" spans="1:10" x14ac:dyDescent="0.25">
      <c r="A106" s="15" t="s">
        <v>187</v>
      </c>
      <c r="B106" s="12" t="s">
        <v>140</v>
      </c>
      <c r="C106" s="12" t="s">
        <v>45</v>
      </c>
      <c r="D106" s="12">
        <v>1</v>
      </c>
      <c r="E106" s="13">
        <v>8655.6</v>
      </c>
      <c r="F106" s="13">
        <v>8684.09</v>
      </c>
      <c r="G106" s="13">
        <v>8655.6</v>
      </c>
      <c r="H106" s="13">
        <v>8684.09</v>
      </c>
    </row>
    <row r="107" spans="1:10" x14ac:dyDescent="0.25">
      <c r="A107" s="15" t="s">
        <v>188</v>
      </c>
      <c r="B107" s="12" t="s">
        <v>140</v>
      </c>
      <c r="C107" s="12" t="s">
        <v>45</v>
      </c>
      <c r="D107" s="12">
        <v>1</v>
      </c>
      <c r="E107" s="13">
        <v>7711.2</v>
      </c>
      <c r="F107" s="13">
        <v>7729.79</v>
      </c>
      <c r="G107" s="13">
        <v>7711.2</v>
      </c>
      <c r="H107" s="13">
        <v>7729.79</v>
      </c>
    </row>
    <row r="108" spans="1:10" x14ac:dyDescent="0.25">
      <c r="A108" s="15" t="s">
        <v>189</v>
      </c>
      <c r="B108" s="12" t="s">
        <v>140</v>
      </c>
      <c r="C108" s="12" t="s">
        <v>45</v>
      </c>
      <c r="D108" s="12">
        <v>1</v>
      </c>
      <c r="E108" s="13">
        <v>7476.3</v>
      </c>
      <c r="F108" s="13">
        <v>7478.39</v>
      </c>
      <c r="G108" s="13">
        <v>7476.3</v>
      </c>
      <c r="H108" s="13">
        <v>7478.39</v>
      </c>
    </row>
    <row r="109" spans="1:10" x14ac:dyDescent="0.25">
      <c r="A109" s="40" t="s">
        <v>47</v>
      </c>
      <c r="B109" s="40"/>
      <c r="C109" s="40"/>
      <c r="D109" s="40">
        <f>SUM(D96:D108)</f>
        <v>18</v>
      </c>
      <c r="E109" s="41"/>
      <c r="F109" s="41"/>
      <c r="G109" s="41"/>
      <c r="H109" s="41"/>
    </row>
    <row r="110" spans="1:10" x14ac:dyDescent="0.25">
      <c r="A110" s="38" t="s">
        <v>190</v>
      </c>
      <c r="B110" s="10"/>
      <c r="C110" s="10"/>
      <c r="D110" s="10"/>
      <c r="E110" s="11"/>
      <c r="F110" s="11"/>
      <c r="G110" s="11"/>
      <c r="H110" s="11"/>
    </row>
    <row r="111" spans="1:10" x14ac:dyDescent="0.2">
      <c r="A111" s="15" t="s">
        <v>145</v>
      </c>
      <c r="B111" s="12" t="s">
        <v>45</v>
      </c>
      <c r="C111" s="12" t="s">
        <v>46</v>
      </c>
      <c r="D111" s="12">
        <v>1</v>
      </c>
      <c r="E111" s="13">
        <v>13255.02</v>
      </c>
      <c r="F111" s="13">
        <v>18252.73</v>
      </c>
      <c r="G111" s="13">
        <v>13255.02</v>
      </c>
      <c r="H111" s="13">
        <v>18252.73</v>
      </c>
      <c r="I111" s="44"/>
      <c r="J111" s="45"/>
    </row>
    <row r="112" spans="1:10" x14ac:dyDescent="0.25">
      <c r="A112" s="15" t="s">
        <v>28</v>
      </c>
      <c r="B112" s="12" t="s">
        <v>45</v>
      </c>
      <c r="C112" s="12" t="s">
        <v>46</v>
      </c>
      <c r="D112" s="12">
        <v>1</v>
      </c>
      <c r="E112" s="13">
        <v>10869.7</v>
      </c>
      <c r="F112" s="13">
        <v>15709.49</v>
      </c>
      <c r="G112" s="13">
        <v>10869.7</v>
      </c>
      <c r="H112" s="13">
        <v>15709.49</v>
      </c>
      <c r="J112" s="45"/>
    </row>
    <row r="113" spans="1:8" x14ac:dyDescent="0.25">
      <c r="A113" s="39" t="s">
        <v>47</v>
      </c>
      <c r="B113" s="40"/>
      <c r="C113" s="40"/>
      <c r="D113" s="40">
        <f>SUM(D111:D112)</f>
        <v>2</v>
      </c>
      <c r="E113" s="41"/>
      <c r="F113" s="41"/>
      <c r="G113" s="41"/>
      <c r="H113" s="41"/>
    </row>
    <row r="114" spans="1:8" ht="23.1" x14ac:dyDescent="0.25">
      <c r="A114" s="42" t="s">
        <v>191</v>
      </c>
      <c r="B114" s="10"/>
      <c r="C114" s="10"/>
      <c r="D114" s="10"/>
      <c r="E114" s="11"/>
      <c r="F114" s="11"/>
      <c r="G114" s="11"/>
      <c r="H114" s="11"/>
    </row>
    <row r="115" spans="1:8" x14ac:dyDescent="0.25">
      <c r="A115" s="15" t="s">
        <v>145</v>
      </c>
      <c r="B115" s="12" t="s">
        <v>45</v>
      </c>
      <c r="C115" s="12" t="s">
        <v>46</v>
      </c>
      <c r="D115" s="12">
        <v>1</v>
      </c>
      <c r="E115" s="13">
        <v>13255.02</v>
      </c>
      <c r="F115" s="13">
        <v>18252.73</v>
      </c>
      <c r="G115" s="13">
        <v>13255.02</v>
      </c>
      <c r="H115" s="13">
        <v>18252.73</v>
      </c>
    </row>
    <row r="116" spans="1:8" x14ac:dyDescent="0.25">
      <c r="A116" s="15" t="s">
        <v>28</v>
      </c>
      <c r="B116" s="12" t="s">
        <v>45</v>
      </c>
      <c r="C116" s="12" t="s">
        <v>46</v>
      </c>
      <c r="D116" s="12">
        <v>2</v>
      </c>
      <c r="E116" s="13">
        <v>10869.7</v>
      </c>
      <c r="F116" s="13">
        <v>15709.49</v>
      </c>
      <c r="G116" s="13">
        <v>10869.7</v>
      </c>
      <c r="H116" s="13">
        <v>15709.49</v>
      </c>
    </row>
    <row r="117" spans="1:8" x14ac:dyDescent="0.25">
      <c r="A117" s="39" t="s">
        <v>47</v>
      </c>
      <c r="B117" s="40"/>
      <c r="C117" s="40"/>
      <c r="D117" s="40">
        <f>SUM(D115:D116)</f>
        <v>3</v>
      </c>
      <c r="E117" s="41"/>
      <c r="F117" s="41"/>
      <c r="G117" s="41"/>
      <c r="H117" s="41"/>
    </row>
    <row r="118" spans="1:8" ht="23.1" x14ac:dyDescent="0.25">
      <c r="A118" s="42" t="s">
        <v>192</v>
      </c>
      <c r="B118" s="10"/>
      <c r="C118" s="10"/>
      <c r="D118" s="10"/>
      <c r="E118" s="11"/>
      <c r="F118" s="11"/>
      <c r="G118" s="11"/>
      <c r="H118" s="11"/>
    </row>
    <row r="119" spans="1:8" x14ac:dyDescent="0.25">
      <c r="A119" s="15" t="s">
        <v>145</v>
      </c>
      <c r="B119" s="12" t="s">
        <v>45</v>
      </c>
      <c r="C119" s="12" t="s">
        <v>46</v>
      </c>
      <c r="D119" s="12">
        <v>1</v>
      </c>
      <c r="E119" s="13">
        <v>13255.02</v>
      </c>
      <c r="F119" s="13">
        <v>18252.73</v>
      </c>
      <c r="G119" s="13">
        <v>13255.02</v>
      </c>
      <c r="H119" s="13">
        <v>18252.73</v>
      </c>
    </row>
    <row r="120" spans="1:8" x14ac:dyDescent="0.25">
      <c r="A120" s="15" t="s">
        <v>28</v>
      </c>
      <c r="B120" s="12" t="s">
        <v>45</v>
      </c>
      <c r="C120" s="12" t="s">
        <v>46</v>
      </c>
      <c r="D120" s="12">
        <v>1</v>
      </c>
      <c r="E120" s="13">
        <v>10869.7</v>
      </c>
      <c r="F120" s="13">
        <v>15709.49</v>
      </c>
      <c r="G120" s="13">
        <v>10869.7</v>
      </c>
      <c r="H120" s="13">
        <v>15709.49</v>
      </c>
    </row>
    <row r="121" spans="1:8" x14ac:dyDescent="0.25">
      <c r="A121" s="15" t="s">
        <v>28</v>
      </c>
      <c r="B121" s="12" t="s">
        <v>45</v>
      </c>
      <c r="C121" s="12" t="s">
        <v>46</v>
      </c>
      <c r="D121" s="12">
        <v>2</v>
      </c>
      <c r="E121" s="13">
        <v>10869.7</v>
      </c>
      <c r="F121" s="13">
        <v>15709.49</v>
      </c>
      <c r="G121" s="13">
        <v>10869.7</v>
      </c>
      <c r="H121" s="13">
        <v>15709.49</v>
      </c>
    </row>
    <row r="122" spans="1:8" x14ac:dyDescent="0.25">
      <c r="A122" s="39" t="s">
        <v>47</v>
      </c>
      <c r="B122" s="40"/>
      <c r="C122" s="40"/>
      <c r="D122" s="40">
        <f>SUM(D119:D121)</f>
        <v>4</v>
      </c>
      <c r="E122" s="41"/>
      <c r="F122" s="41"/>
      <c r="G122" s="41"/>
      <c r="H122" s="41"/>
    </row>
    <row r="123" spans="1:8" ht="23.1" x14ac:dyDescent="0.25">
      <c r="A123" s="42" t="s">
        <v>193</v>
      </c>
      <c r="B123" s="10"/>
      <c r="C123" s="10"/>
      <c r="D123" s="10"/>
      <c r="E123" s="11"/>
      <c r="F123" s="11"/>
      <c r="G123" s="11"/>
      <c r="H123" s="11"/>
    </row>
    <row r="124" spans="1:8" x14ac:dyDescent="0.25">
      <c r="A124" s="15" t="s">
        <v>145</v>
      </c>
      <c r="B124" s="12" t="s">
        <v>45</v>
      </c>
      <c r="C124" s="12" t="s">
        <v>46</v>
      </c>
      <c r="D124" s="12">
        <v>1</v>
      </c>
      <c r="E124" s="13">
        <v>13255.02</v>
      </c>
      <c r="F124" s="13">
        <v>18252.73</v>
      </c>
      <c r="G124" s="13">
        <v>13255.02</v>
      </c>
      <c r="H124" s="13">
        <v>18252.73</v>
      </c>
    </row>
    <row r="125" spans="1:8" x14ac:dyDescent="0.25">
      <c r="A125" s="15" t="s">
        <v>194</v>
      </c>
      <c r="B125" s="12" t="s">
        <v>140</v>
      </c>
      <c r="C125" s="12" t="s">
        <v>45</v>
      </c>
      <c r="D125" s="12">
        <v>1</v>
      </c>
      <c r="E125" s="13">
        <v>12813</v>
      </c>
      <c r="F125" s="13">
        <v>12827.81</v>
      </c>
      <c r="G125" s="13">
        <v>12813</v>
      </c>
      <c r="H125" s="13">
        <v>12827.81</v>
      </c>
    </row>
    <row r="126" spans="1:8" x14ac:dyDescent="0.25">
      <c r="A126" s="15" t="s">
        <v>195</v>
      </c>
      <c r="B126" s="12" t="s">
        <v>140</v>
      </c>
      <c r="C126" s="12" t="s">
        <v>45</v>
      </c>
      <c r="D126" s="12">
        <v>1</v>
      </c>
      <c r="E126" s="13">
        <v>9537</v>
      </c>
      <c r="F126" s="13">
        <v>9571.49</v>
      </c>
      <c r="G126" s="13">
        <v>9537</v>
      </c>
      <c r="H126" s="13">
        <v>9571.49</v>
      </c>
    </row>
    <row r="127" spans="1:8" x14ac:dyDescent="0.25">
      <c r="A127" s="15" t="s">
        <v>196</v>
      </c>
      <c r="B127" s="12" t="s">
        <v>140</v>
      </c>
      <c r="C127" s="12" t="s">
        <v>45</v>
      </c>
      <c r="D127" s="12">
        <v>1</v>
      </c>
      <c r="E127" s="13">
        <v>8810.1</v>
      </c>
      <c r="F127" s="13">
        <v>8897.09</v>
      </c>
      <c r="G127" s="13">
        <v>8810.1</v>
      </c>
      <c r="H127" s="13">
        <v>8897.09</v>
      </c>
    </row>
    <row r="128" spans="1:8" x14ac:dyDescent="0.25">
      <c r="A128" s="15" t="s">
        <v>28</v>
      </c>
      <c r="B128" s="12" t="s">
        <v>45</v>
      </c>
      <c r="C128" s="12" t="s">
        <v>46</v>
      </c>
      <c r="D128" s="12">
        <v>4</v>
      </c>
      <c r="E128" s="13">
        <v>10869.7</v>
      </c>
      <c r="F128" s="13">
        <v>15709.49</v>
      </c>
      <c r="G128" s="13">
        <v>10869.7</v>
      </c>
      <c r="H128" s="13">
        <v>15709.49</v>
      </c>
    </row>
    <row r="129" spans="1:8" x14ac:dyDescent="0.25">
      <c r="A129" s="39" t="s">
        <v>47</v>
      </c>
      <c r="B129" s="40"/>
      <c r="C129" s="40"/>
      <c r="D129" s="40">
        <f>SUM(D124:D128)</f>
        <v>8</v>
      </c>
      <c r="E129" s="41"/>
      <c r="F129" s="41"/>
      <c r="G129" s="41"/>
      <c r="H129" s="41"/>
    </row>
    <row r="130" spans="1:8" ht="23.1" x14ac:dyDescent="0.25">
      <c r="A130" s="42" t="s">
        <v>197</v>
      </c>
      <c r="B130" s="10"/>
      <c r="C130" s="10"/>
      <c r="D130" s="10"/>
      <c r="E130" s="11"/>
      <c r="F130" s="11"/>
      <c r="G130" s="11"/>
      <c r="H130" s="11"/>
    </row>
    <row r="131" spans="1:8" x14ac:dyDescent="0.25">
      <c r="A131" s="15" t="s">
        <v>145</v>
      </c>
      <c r="B131" s="12" t="s">
        <v>45</v>
      </c>
      <c r="C131" s="12" t="s">
        <v>46</v>
      </c>
      <c r="D131" s="12">
        <v>1</v>
      </c>
      <c r="E131" s="13">
        <v>13255.02</v>
      </c>
      <c r="F131" s="13">
        <v>18252.73</v>
      </c>
      <c r="G131" s="13">
        <v>13255.02</v>
      </c>
      <c r="H131" s="13">
        <v>18252.73</v>
      </c>
    </row>
    <row r="132" spans="1:8" x14ac:dyDescent="0.25">
      <c r="A132" s="15" t="s">
        <v>28</v>
      </c>
      <c r="B132" s="12" t="s">
        <v>45</v>
      </c>
      <c r="C132" s="12" t="s">
        <v>46</v>
      </c>
      <c r="D132" s="12">
        <v>4</v>
      </c>
      <c r="E132" s="13">
        <v>10869.7</v>
      </c>
      <c r="F132" s="13">
        <v>15709.49</v>
      </c>
      <c r="G132" s="13">
        <v>10869.7</v>
      </c>
      <c r="H132" s="13">
        <v>15709.49</v>
      </c>
    </row>
    <row r="133" spans="1:8" x14ac:dyDescent="0.25">
      <c r="A133" s="39" t="s">
        <v>47</v>
      </c>
      <c r="B133" s="40"/>
      <c r="C133" s="40"/>
      <c r="D133" s="40">
        <f>SUM(D131:D132)</f>
        <v>5</v>
      </c>
      <c r="E133" s="41"/>
      <c r="F133" s="41"/>
      <c r="G133" s="41"/>
      <c r="H133" s="41"/>
    </row>
    <row r="134" spans="1:8" ht="23.1" x14ac:dyDescent="0.25">
      <c r="A134" s="42" t="s">
        <v>198</v>
      </c>
      <c r="B134" s="10"/>
      <c r="C134" s="10"/>
      <c r="D134" s="10"/>
      <c r="E134" s="11"/>
      <c r="F134" s="11"/>
      <c r="G134" s="11"/>
      <c r="H134" s="11"/>
    </row>
    <row r="135" spans="1:8" x14ac:dyDescent="0.25">
      <c r="A135" s="15" t="s">
        <v>145</v>
      </c>
      <c r="B135" s="12" t="s">
        <v>45</v>
      </c>
      <c r="C135" s="12" t="s">
        <v>46</v>
      </c>
      <c r="D135" s="12">
        <v>1</v>
      </c>
      <c r="E135" s="13">
        <v>13255.02</v>
      </c>
      <c r="F135" s="13">
        <v>18252.73</v>
      </c>
      <c r="G135" s="13">
        <v>13255.02</v>
      </c>
      <c r="H135" s="13">
        <v>18252.73</v>
      </c>
    </row>
    <row r="136" spans="1:8" x14ac:dyDescent="0.25">
      <c r="A136" s="15" t="s">
        <v>28</v>
      </c>
      <c r="B136" s="12" t="s">
        <v>45</v>
      </c>
      <c r="C136" s="12" t="s">
        <v>46</v>
      </c>
      <c r="D136" s="12">
        <v>4</v>
      </c>
      <c r="E136" s="13">
        <v>10869.7</v>
      </c>
      <c r="F136" s="13">
        <v>15709.49</v>
      </c>
      <c r="G136" s="13">
        <v>10869.7</v>
      </c>
      <c r="H136" s="13">
        <v>15709.49</v>
      </c>
    </row>
    <row r="137" spans="1:8" x14ac:dyDescent="0.25">
      <c r="A137" s="39" t="s">
        <v>47</v>
      </c>
      <c r="B137" s="40"/>
      <c r="C137" s="40"/>
      <c r="D137" s="40">
        <f>SUM(D135:D136)</f>
        <v>5</v>
      </c>
      <c r="E137" s="41"/>
      <c r="F137" s="41"/>
      <c r="G137" s="41"/>
      <c r="H137" s="41"/>
    </row>
    <row r="138" spans="1:8" x14ac:dyDescent="0.25">
      <c r="A138" s="38" t="s">
        <v>199</v>
      </c>
      <c r="B138" s="10"/>
      <c r="C138" s="10"/>
      <c r="D138" s="10"/>
      <c r="E138" s="11"/>
      <c r="F138" s="11"/>
      <c r="G138" s="11"/>
      <c r="H138" s="11"/>
    </row>
    <row r="139" spans="1:8" x14ac:dyDescent="0.25">
      <c r="A139" s="15" t="s">
        <v>145</v>
      </c>
      <c r="B139" s="12" t="s">
        <v>45</v>
      </c>
      <c r="C139" s="12" t="s">
        <v>46</v>
      </c>
      <c r="D139" s="12">
        <v>1</v>
      </c>
      <c r="E139" s="13">
        <v>13255.02</v>
      </c>
      <c r="F139" s="13">
        <v>18252.73</v>
      </c>
      <c r="G139" s="13">
        <v>13255.02</v>
      </c>
      <c r="H139" s="13">
        <v>18252.73</v>
      </c>
    </row>
    <row r="140" spans="1:8" x14ac:dyDescent="0.25">
      <c r="A140" s="15" t="s">
        <v>200</v>
      </c>
      <c r="B140" s="12" t="s">
        <v>45</v>
      </c>
      <c r="C140" s="12" t="s">
        <v>46</v>
      </c>
      <c r="D140" s="12">
        <v>1</v>
      </c>
      <c r="E140" s="13">
        <v>13255.02</v>
      </c>
      <c r="F140" s="13">
        <v>13255.02</v>
      </c>
      <c r="G140" s="13">
        <v>13255.02</v>
      </c>
      <c r="H140" s="13">
        <v>13255.02</v>
      </c>
    </row>
    <row r="141" spans="1:8" x14ac:dyDescent="0.25">
      <c r="A141" s="15" t="s">
        <v>201</v>
      </c>
      <c r="B141" s="12" t="s">
        <v>45</v>
      </c>
      <c r="C141" s="12" t="s">
        <v>46</v>
      </c>
      <c r="D141" s="12">
        <v>2</v>
      </c>
      <c r="E141" s="13">
        <v>10869.7</v>
      </c>
      <c r="F141" s="13">
        <v>12053.35</v>
      </c>
      <c r="G141" s="13">
        <v>10869.7</v>
      </c>
      <c r="H141" s="13">
        <v>12053.35</v>
      </c>
    </row>
    <row r="142" spans="1:8" x14ac:dyDescent="0.25">
      <c r="A142" s="15" t="s">
        <v>28</v>
      </c>
      <c r="B142" s="12" t="s">
        <v>45</v>
      </c>
      <c r="C142" s="12" t="s">
        <v>46</v>
      </c>
      <c r="D142" s="12">
        <v>3</v>
      </c>
      <c r="E142" s="13">
        <v>10869.7</v>
      </c>
      <c r="F142" s="13">
        <v>15709.49</v>
      </c>
      <c r="G142" s="13">
        <v>10869.7</v>
      </c>
      <c r="H142" s="13">
        <v>15709.49</v>
      </c>
    </row>
    <row r="143" spans="1:8" x14ac:dyDescent="0.25">
      <c r="A143" s="15" t="s">
        <v>28</v>
      </c>
      <c r="B143" s="12" t="s">
        <v>45</v>
      </c>
      <c r="C143" s="12" t="s">
        <v>46</v>
      </c>
      <c r="D143" s="12">
        <v>2</v>
      </c>
      <c r="E143" s="13">
        <v>10869.7</v>
      </c>
      <c r="F143" s="13">
        <v>15709.49</v>
      </c>
      <c r="G143" s="13">
        <v>10869.7</v>
      </c>
      <c r="H143" s="13">
        <v>15709.49</v>
      </c>
    </row>
    <row r="144" spans="1:8" x14ac:dyDescent="0.25">
      <c r="A144" s="15" t="s">
        <v>28</v>
      </c>
      <c r="B144" s="12" t="s">
        <v>45</v>
      </c>
      <c r="C144" s="12" t="s">
        <v>46</v>
      </c>
      <c r="D144" s="12">
        <v>6</v>
      </c>
      <c r="E144" s="13">
        <v>10869.7</v>
      </c>
      <c r="F144" s="13">
        <v>15709.49</v>
      </c>
      <c r="G144" s="13">
        <v>10869.7</v>
      </c>
      <c r="H144" s="13">
        <v>15709.49</v>
      </c>
    </row>
    <row r="145" spans="1:8" x14ac:dyDescent="0.25">
      <c r="A145" s="15" t="s">
        <v>28</v>
      </c>
      <c r="B145" s="12" t="s">
        <v>45</v>
      </c>
      <c r="C145" s="12" t="s">
        <v>46</v>
      </c>
      <c r="D145" s="12">
        <v>2</v>
      </c>
      <c r="E145" s="13">
        <v>10869.7</v>
      </c>
      <c r="F145" s="13">
        <v>15709.49</v>
      </c>
      <c r="G145" s="13">
        <v>10869.7</v>
      </c>
      <c r="H145" s="13">
        <v>15709.49</v>
      </c>
    </row>
    <row r="146" spans="1:8" x14ac:dyDescent="0.25">
      <c r="A146" s="15" t="s">
        <v>189</v>
      </c>
      <c r="B146" s="12" t="s">
        <v>140</v>
      </c>
      <c r="C146" s="12" t="s">
        <v>45</v>
      </c>
      <c r="D146" s="12">
        <v>1</v>
      </c>
      <c r="E146" s="13">
        <v>7476.3</v>
      </c>
      <c r="F146" s="13">
        <v>7478.39</v>
      </c>
      <c r="G146" s="13">
        <v>7476.3</v>
      </c>
      <c r="H146" s="13">
        <v>7478.39</v>
      </c>
    </row>
    <row r="147" spans="1:8" x14ac:dyDescent="0.25">
      <c r="A147" s="39" t="s">
        <v>47</v>
      </c>
      <c r="B147" s="40"/>
      <c r="C147" s="40"/>
      <c r="D147" s="40">
        <f>SUM(D139:D146)</f>
        <v>18</v>
      </c>
      <c r="E147" s="41"/>
      <c r="F147" s="41"/>
      <c r="G147" s="41"/>
      <c r="H147" s="41"/>
    </row>
    <row r="148" spans="1:8" ht="23.1" x14ac:dyDescent="0.25">
      <c r="A148" s="42" t="s">
        <v>202</v>
      </c>
      <c r="B148" s="10"/>
      <c r="C148" s="10"/>
      <c r="D148" s="10"/>
      <c r="E148" s="11"/>
      <c r="F148" s="11"/>
      <c r="G148" s="11"/>
      <c r="H148" s="11"/>
    </row>
    <row r="149" spans="1:8" x14ac:dyDescent="0.25">
      <c r="A149" s="15" t="s">
        <v>145</v>
      </c>
      <c r="B149" s="12" t="s">
        <v>45</v>
      </c>
      <c r="C149" s="12" t="s">
        <v>46</v>
      </c>
      <c r="D149" s="12">
        <v>1</v>
      </c>
      <c r="E149" s="13">
        <v>13255.02</v>
      </c>
      <c r="F149" s="13">
        <v>18252.73</v>
      </c>
      <c r="G149" s="13">
        <v>13255.02</v>
      </c>
      <c r="H149" s="13">
        <v>18252.73</v>
      </c>
    </row>
    <row r="150" spans="1:8" x14ac:dyDescent="0.25">
      <c r="A150" s="15" t="s">
        <v>28</v>
      </c>
      <c r="B150" s="12" t="s">
        <v>45</v>
      </c>
      <c r="C150" s="12" t="s">
        <v>46</v>
      </c>
      <c r="D150" s="12">
        <v>1</v>
      </c>
      <c r="E150" s="13">
        <v>10869.7</v>
      </c>
      <c r="F150" s="13">
        <v>15709.49</v>
      </c>
      <c r="G150" s="13">
        <v>10869.7</v>
      </c>
      <c r="H150" s="13">
        <v>15709.49</v>
      </c>
    </row>
    <row r="151" spans="1:8" x14ac:dyDescent="0.25">
      <c r="A151" s="14" t="s">
        <v>203</v>
      </c>
      <c r="B151" s="12" t="s">
        <v>140</v>
      </c>
      <c r="C151" s="12" t="s">
        <v>45</v>
      </c>
      <c r="D151" s="12">
        <v>1</v>
      </c>
      <c r="E151" s="13">
        <v>9243</v>
      </c>
      <c r="F151" s="13">
        <v>9344.39</v>
      </c>
      <c r="G151" s="13">
        <v>9243</v>
      </c>
      <c r="H151" s="13">
        <v>9344.39</v>
      </c>
    </row>
    <row r="152" spans="1:8" x14ac:dyDescent="0.25">
      <c r="A152" s="15" t="s">
        <v>159</v>
      </c>
      <c r="B152" s="12" t="s">
        <v>140</v>
      </c>
      <c r="C152" s="12" t="s">
        <v>45</v>
      </c>
      <c r="D152" s="12">
        <v>1</v>
      </c>
      <c r="E152" s="13">
        <v>9076.7999999999993</v>
      </c>
      <c r="F152" s="13">
        <v>9077.09</v>
      </c>
      <c r="G152" s="13">
        <v>9076.7999999999993</v>
      </c>
      <c r="H152" s="13">
        <v>9077.09</v>
      </c>
    </row>
    <row r="153" spans="1:8" x14ac:dyDescent="0.25">
      <c r="A153" s="39" t="s">
        <v>47</v>
      </c>
      <c r="B153" s="40"/>
      <c r="C153" s="40"/>
      <c r="D153" s="40">
        <f>SUM(D149:D152)</f>
        <v>4</v>
      </c>
      <c r="E153" s="41"/>
      <c r="F153" s="41"/>
      <c r="G153" s="41"/>
      <c r="H153" s="41"/>
    </row>
    <row r="154" spans="1:8" x14ac:dyDescent="0.25">
      <c r="A154" s="38" t="s">
        <v>204</v>
      </c>
      <c r="B154" s="10"/>
      <c r="C154" s="10"/>
      <c r="D154" s="10"/>
      <c r="E154" s="11"/>
      <c r="F154" s="11"/>
      <c r="G154" s="11"/>
      <c r="H154" s="11"/>
    </row>
    <row r="155" spans="1:8" ht="12.1" customHeight="1" x14ac:dyDescent="0.25">
      <c r="A155" s="15" t="s">
        <v>145</v>
      </c>
      <c r="B155" s="12" t="s">
        <v>45</v>
      </c>
      <c r="C155" s="12" t="s">
        <v>46</v>
      </c>
      <c r="D155" s="12">
        <v>1</v>
      </c>
      <c r="E155" s="13">
        <v>13255.02</v>
      </c>
      <c r="F155" s="13">
        <v>18252.73</v>
      </c>
      <c r="G155" s="13">
        <v>13255.02</v>
      </c>
      <c r="H155" s="13">
        <v>18252.73</v>
      </c>
    </row>
    <row r="156" spans="1:8" x14ac:dyDescent="0.25">
      <c r="A156" s="15" t="s">
        <v>205</v>
      </c>
      <c r="B156" s="12" t="s">
        <v>45</v>
      </c>
      <c r="C156" s="12" t="s">
        <v>46</v>
      </c>
      <c r="D156" s="12">
        <v>1</v>
      </c>
      <c r="E156" s="13">
        <v>13255.02</v>
      </c>
      <c r="F156" s="13">
        <v>13255.02</v>
      </c>
      <c r="G156" s="13">
        <v>13255.02</v>
      </c>
      <c r="H156" s="13">
        <v>13255.02</v>
      </c>
    </row>
    <row r="157" spans="1:8" x14ac:dyDescent="0.25">
      <c r="A157" s="15" t="s">
        <v>206</v>
      </c>
      <c r="B157" s="12" t="s">
        <v>140</v>
      </c>
      <c r="C157" s="12" t="s">
        <v>45</v>
      </c>
      <c r="D157" s="12">
        <v>1</v>
      </c>
      <c r="E157" s="13">
        <v>12607.5</v>
      </c>
      <c r="F157" s="13">
        <v>12749.69</v>
      </c>
      <c r="G157" s="13">
        <v>12607.5</v>
      </c>
      <c r="H157" s="13">
        <v>12749.69</v>
      </c>
    </row>
    <row r="158" spans="1:8" x14ac:dyDescent="0.25">
      <c r="A158" s="15" t="s">
        <v>207</v>
      </c>
      <c r="B158" s="12" t="s">
        <v>140</v>
      </c>
      <c r="C158" s="12" t="s">
        <v>45</v>
      </c>
      <c r="D158" s="12">
        <v>1</v>
      </c>
      <c r="E158" s="13">
        <v>10107</v>
      </c>
      <c r="F158" s="13">
        <v>10113.59</v>
      </c>
      <c r="G158" s="13">
        <v>10107</v>
      </c>
      <c r="H158" s="13">
        <v>10113.59</v>
      </c>
    </row>
    <row r="159" spans="1:8" x14ac:dyDescent="0.25">
      <c r="A159" s="15" t="s">
        <v>196</v>
      </c>
      <c r="B159" s="12" t="s">
        <v>140</v>
      </c>
      <c r="C159" s="12" t="s">
        <v>45</v>
      </c>
      <c r="D159" s="12">
        <v>1</v>
      </c>
      <c r="E159" s="13">
        <v>8810.1</v>
      </c>
      <c r="F159" s="13">
        <v>8897.09</v>
      </c>
      <c r="G159" s="13">
        <v>8810.1</v>
      </c>
      <c r="H159" s="13">
        <v>8897.09</v>
      </c>
    </row>
    <row r="160" spans="1:8" x14ac:dyDescent="0.25">
      <c r="A160" s="15" t="s">
        <v>189</v>
      </c>
      <c r="B160" s="12" t="s">
        <v>140</v>
      </c>
      <c r="C160" s="12" t="s">
        <v>45</v>
      </c>
      <c r="D160" s="12">
        <v>1</v>
      </c>
      <c r="E160" s="13">
        <v>7476.3</v>
      </c>
      <c r="F160" s="13">
        <v>7478.39</v>
      </c>
      <c r="G160" s="13">
        <v>7476.3</v>
      </c>
      <c r="H160" s="13">
        <v>7478.39</v>
      </c>
    </row>
    <row r="161" spans="1:8" x14ac:dyDescent="0.25">
      <c r="A161" s="15" t="s">
        <v>208</v>
      </c>
      <c r="B161" s="12" t="s">
        <v>140</v>
      </c>
      <c r="C161" s="12" t="s">
        <v>45</v>
      </c>
      <c r="D161" s="12">
        <v>1</v>
      </c>
      <c r="E161" s="13">
        <v>7401.6</v>
      </c>
      <c r="F161" s="13">
        <v>7476.25</v>
      </c>
      <c r="G161" s="13">
        <v>7401.6</v>
      </c>
      <c r="H161" s="13">
        <v>7476.25</v>
      </c>
    </row>
    <row r="162" spans="1:8" x14ac:dyDescent="0.25">
      <c r="A162" s="15" t="s">
        <v>209</v>
      </c>
      <c r="B162" s="12" t="s">
        <v>45</v>
      </c>
      <c r="C162" s="12" t="s">
        <v>46</v>
      </c>
      <c r="D162" s="12">
        <v>1</v>
      </c>
      <c r="E162" s="13">
        <v>10869.7</v>
      </c>
      <c r="F162" s="13">
        <v>10869.7</v>
      </c>
      <c r="G162" s="13">
        <v>10869.7</v>
      </c>
      <c r="H162" s="13">
        <v>10869.7</v>
      </c>
    </row>
    <row r="163" spans="1:8" x14ac:dyDescent="0.25">
      <c r="A163" s="15" t="s">
        <v>28</v>
      </c>
      <c r="B163" s="12" t="s">
        <v>45</v>
      </c>
      <c r="C163" s="12" t="s">
        <v>46</v>
      </c>
      <c r="D163" s="12">
        <v>8</v>
      </c>
      <c r="E163" s="13">
        <v>10869.7</v>
      </c>
      <c r="F163" s="13">
        <v>15709.49</v>
      </c>
      <c r="G163" s="13">
        <v>10869.7</v>
      </c>
      <c r="H163" s="13">
        <v>15709.49</v>
      </c>
    </row>
    <row r="164" spans="1:8" x14ac:dyDescent="0.25">
      <c r="A164" s="39" t="s">
        <v>47</v>
      </c>
      <c r="B164" s="40"/>
      <c r="C164" s="40"/>
      <c r="D164" s="40">
        <f>SUM(D155:D163)</f>
        <v>16</v>
      </c>
      <c r="E164" s="41"/>
      <c r="F164" s="41"/>
      <c r="G164" s="41"/>
      <c r="H164" s="41"/>
    </row>
    <row r="165" spans="1:8" ht="23.1" x14ac:dyDescent="0.25">
      <c r="A165" s="42" t="s">
        <v>210</v>
      </c>
      <c r="B165" s="10"/>
      <c r="C165" s="10"/>
      <c r="D165" s="10"/>
      <c r="E165" s="11"/>
      <c r="F165" s="11"/>
      <c r="G165" s="11"/>
      <c r="H165" s="11"/>
    </row>
    <row r="166" spans="1:8" x14ac:dyDescent="0.25">
      <c r="A166" s="14" t="s">
        <v>145</v>
      </c>
      <c r="B166" s="12" t="s">
        <v>45</v>
      </c>
      <c r="C166" s="12" t="s">
        <v>46</v>
      </c>
      <c r="D166" s="12">
        <v>1</v>
      </c>
      <c r="E166" s="13">
        <v>13255.02</v>
      </c>
      <c r="F166" s="13">
        <v>18252.73</v>
      </c>
      <c r="G166" s="13">
        <v>13255.02</v>
      </c>
      <c r="H166" s="13">
        <v>18252.73</v>
      </c>
    </row>
    <row r="167" spans="1:8" x14ac:dyDescent="0.25">
      <c r="A167" s="14" t="s">
        <v>28</v>
      </c>
      <c r="B167" s="12" t="s">
        <v>45</v>
      </c>
      <c r="C167" s="12" t="s">
        <v>46</v>
      </c>
      <c r="D167" s="12">
        <v>2</v>
      </c>
      <c r="E167" s="13">
        <v>10869.7</v>
      </c>
      <c r="F167" s="13">
        <v>15709.49</v>
      </c>
      <c r="G167" s="13">
        <v>10869.7</v>
      </c>
      <c r="H167" s="13">
        <v>15709.49</v>
      </c>
    </row>
    <row r="168" spans="1:8" x14ac:dyDescent="0.25">
      <c r="A168" s="39" t="s">
        <v>47</v>
      </c>
      <c r="B168" s="40"/>
      <c r="C168" s="40"/>
      <c r="D168" s="40">
        <f>SUM(D166:D167)</f>
        <v>3</v>
      </c>
      <c r="E168" s="41"/>
      <c r="F168" s="41"/>
      <c r="G168" s="41"/>
      <c r="H168" s="41"/>
    </row>
    <row r="169" spans="1:8" x14ac:dyDescent="0.25">
      <c r="A169" s="38" t="s">
        <v>211</v>
      </c>
      <c r="B169" s="10"/>
      <c r="C169" s="10"/>
      <c r="D169" s="10"/>
      <c r="E169" s="11"/>
      <c r="F169" s="11"/>
      <c r="G169" s="11"/>
      <c r="H169" s="11"/>
    </row>
    <row r="170" spans="1:8" x14ac:dyDescent="0.25">
      <c r="A170" s="15" t="s">
        <v>145</v>
      </c>
      <c r="B170" s="12" t="s">
        <v>45</v>
      </c>
      <c r="C170" s="12" t="s">
        <v>46</v>
      </c>
      <c r="D170" s="12">
        <v>1</v>
      </c>
      <c r="E170" s="13">
        <v>13255.02</v>
      </c>
      <c r="F170" s="13">
        <v>18252.73</v>
      </c>
      <c r="G170" s="13">
        <v>13255.02</v>
      </c>
      <c r="H170" s="13">
        <v>18252.73</v>
      </c>
    </row>
    <row r="171" spans="1:8" x14ac:dyDescent="0.25">
      <c r="A171" s="15" t="s">
        <v>28</v>
      </c>
      <c r="B171" s="12" t="s">
        <v>45</v>
      </c>
      <c r="C171" s="12" t="s">
        <v>46</v>
      </c>
      <c r="D171" s="12">
        <v>5</v>
      </c>
      <c r="E171" s="13">
        <v>10869.7</v>
      </c>
      <c r="F171" s="13">
        <v>15709.49</v>
      </c>
      <c r="G171" s="13">
        <v>10869.7</v>
      </c>
      <c r="H171" s="13">
        <v>15709.49</v>
      </c>
    </row>
    <row r="172" spans="1:8" x14ac:dyDescent="0.25">
      <c r="A172" s="15" t="s">
        <v>212</v>
      </c>
      <c r="B172" s="12" t="s">
        <v>140</v>
      </c>
      <c r="C172" s="12" t="s">
        <v>45</v>
      </c>
      <c r="D172" s="12">
        <v>1</v>
      </c>
      <c r="E172" s="13">
        <v>8684.1</v>
      </c>
      <c r="F172" s="13">
        <v>8807.69</v>
      </c>
      <c r="G172" s="13">
        <v>8684.1</v>
      </c>
      <c r="H172" s="13">
        <v>8807.69</v>
      </c>
    </row>
    <row r="173" spans="1:8" x14ac:dyDescent="0.25">
      <c r="A173" s="40" t="s">
        <v>47</v>
      </c>
      <c r="B173" s="40"/>
      <c r="C173" s="40"/>
      <c r="D173" s="40">
        <f>SUM(D170:D172)</f>
        <v>7</v>
      </c>
      <c r="E173" s="41"/>
      <c r="F173" s="41"/>
      <c r="G173" s="41"/>
      <c r="H173" s="41"/>
    </row>
    <row r="174" spans="1:8" ht="23.1" x14ac:dyDescent="0.25">
      <c r="A174" s="42" t="s">
        <v>213</v>
      </c>
      <c r="B174" s="10"/>
      <c r="C174" s="10"/>
      <c r="D174" s="10"/>
      <c r="E174" s="11"/>
      <c r="F174" s="11"/>
      <c r="G174" s="11"/>
      <c r="H174" s="11"/>
    </row>
    <row r="175" spans="1:8" x14ac:dyDescent="0.25">
      <c r="A175" s="15" t="s">
        <v>145</v>
      </c>
      <c r="B175" s="12" t="s">
        <v>45</v>
      </c>
      <c r="C175" s="12" t="s">
        <v>46</v>
      </c>
      <c r="D175" s="12">
        <v>1</v>
      </c>
      <c r="E175" s="13">
        <v>13255.02</v>
      </c>
      <c r="F175" s="13">
        <v>18252.73</v>
      </c>
      <c r="G175" s="13">
        <v>13255.02</v>
      </c>
      <c r="H175" s="13">
        <v>18252.73</v>
      </c>
    </row>
    <row r="176" spans="1:8" x14ac:dyDescent="0.25">
      <c r="A176" s="15" t="s">
        <v>28</v>
      </c>
      <c r="B176" s="12" t="s">
        <v>45</v>
      </c>
      <c r="C176" s="12" t="s">
        <v>46</v>
      </c>
      <c r="D176" s="12">
        <v>1</v>
      </c>
      <c r="E176" s="13">
        <v>10869.7</v>
      </c>
      <c r="F176" s="13">
        <v>15709.49</v>
      </c>
      <c r="G176" s="13">
        <v>10869.7</v>
      </c>
      <c r="H176" s="13">
        <v>15709.49</v>
      </c>
    </row>
    <row r="177" spans="1:8" x14ac:dyDescent="0.25">
      <c r="A177" s="15" t="s">
        <v>27</v>
      </c>
      <c r="B177" s="12" t="s">
        <v>45</v>
      </c>
      <c r="C177" s="12" t="s">
        <v>46</v>
      </c>
      <c r="D177" s="12">
        <v>2</v>
      </c>
      <c r="E177" s="13">
        <v>8364</v>
      </c>
      <c r="F177" s="13">
        <v>10869.69</v>
      </c>
      <c r="G177" s="13">
        <v>8364</v>
      </c>
      <c r="H177" s="13">
        <v>10869.69</v>
      </c>
    </row>
    <row r="178" spans="1:8" x14ac:dyDescent="0.25">
      <c r="A178" s="39" t="s">
        <v>47</v>
      </c>
      <c r="B178" s="40"/>
      <c r="C178" s="40"/>
      <c r="D178" s="40">
        <f>SUM(D175:D177)</f>
        <v>4</v>
      </c>
      <c r="E178" s="41"/>
      <c r="F178" s="41"/>
      <c r="G178" s="41"/>
      <c r="H178" s="41"/>
    </row>
    <row r="179" spans="1:8" x14ac:dyDescent="0.25">
      <c r="A179" s="42" t="s">
        <v>214</v>
      </c>
      <c r="B179" s="10"/>
      <c r="C179" s="10"/>
      <c r="D179" s="10"/>
      <c r="E179" s="11"/>
      <c r="F179" s="11"/>
      <c r="G179" s="11"/>
      <c r="H179" s="11"/>
    </row>
    <row r="180" spans="1:8" x14ac:dyDescent="0.25">
      <c r="A180" s="15" t="s">
        <v>145</v>
      </c>
      <c r="B180" s="12" t="s">
        <v>45</v>
      </c>
      <c r="C180" s="12" t="s">
        <v>46</v>
      </c>
      <c r="D180" s="12">
        <v>1</v>
      </c>
      <c r="E180" s="13">
        <v>13255.02</v>
      </c>
      <c r="F180" s="13">
        <v>18252.73</v>
      </c>
      <c r="G180" s="13">
        <v>13255.02</v>
      </c>
      <c r="H180" s="13">
        <v>18252.73</v>
      </c>
    </row>
    <row r="181" spans="1:8" x14ac:dyDescent="0.25">
      <c r="A181" s="15" t="s">
        <v>28</v>
      </c>
      <c r="B181" s="12" t="s">
        <v>45</v>
      </c>
      <c r="C181" s="12" t="s">
        <v>46</v>
      </c>
      <c r="D181" s="12">
        <v>2</v>
      </c>
      <c r="E181" s="13">
        <v>10869.7</v>
      </c>
      <c r="F181" s="13">
        <v>15709.49</v>
      </c>
      <c r="G181" s="13">
        <v>10869.7</v>
      </c>
      <c r="H181" s="13">
        <v>15709.49</v>
      </c>
    </row>
    <row r="182" spans="1:8" x14ac:dyDescent="0.25">
      <c r="A182" s="39" t="s">
        <v>47</v>
      </c>
      <c r="B182" s="40"/>
      <c r="C182" s="40"/>
      <c r="D182" s="40">
        <f>SUM(D180:D181)</f>
        <v>3</v>
      </c>
      <c r="E182" s="41"/>
      <c r="F182" s="41"/>
      <c r="G182" s="41"/>
      <c r="H182" s="41"/>
    </row>
    <row r="183" spans="1:8" ht="23.1" x14ac:dyDescent="0.25">
      <c r="A183" s="42" t="s">
        <v>215</v>
      </c>
      <c r="B183" s="10"/>
      <c r="C183" s="10"/>
      <c r="D183" s="10"/>
      <c r="E183" s="11"/>
      <c r="F183" s="11"/>
      <c r="G183" s="11"/>
      <c r="H183" s="11"/>
    </row>
    <row r="184" spans="1:8" x14ac:dyDescent="0.25">
      <c r="A184" s="15" t="s">
        <v>145</v>
      </c>
      <c r="B184" s="12" t="s">
        <v>45</v>
      </c>
      <c r="C184" s="12" t="s">
        <v>46</v>
      </c>
      <c r="D184" s="12">
        <v>1</v>
      </c>
      <c r="E184" s="13">
        <v>13255.02</v>
      </c>
      <c r="F184" s="13">
        <v>18252.73</v>
      </c>
      <c r="G184" s="13">
        <v>13255.02</v>
      </c>
      <c r="H184" s="13">
        <v>18252.73</v>
      </c>
    </row>
    <row r="185" spans="1:8" x14ac:dyDescent="0.25">
      <c r="A185" s="15" t="s">
        <v>216</v>
      </c>
      <c r="B185" s="12" t="s">
        <v>140</v>
      </c>
      <c r="C185" s="12" t="s">
        <v>45</v>
      </c>
      <c r="D185" s="12">
        <v>1</v>
      </c>
      <c r="E185" s="13">
        <v>9571.5</v>
      </c>
      <c r="F185" s="13">
        <v>9611.99</v>
      </c>
      <c r="G185" s="13">
        <v>9571.5</v>
      </c>
      <c r="H185" s="13">
        <v>9611.99</v>
      </c>
    </row>
    <row r="186" spans="1:8" x14ac:dyDescent="0.25">
      <c r="A186" s="15" t="s">
        <v>217</v>
      </c>
      <c r="B186" s="12" t="s">
        <v>140</v>
      </c>
      <c r="C186" s="12" t="s">
        <v>45</v>
      </c>
      <c r="D186" s="12">
        <v>1</v>
      </c>
      <c r="E186" s="13">
        <v>9490.2000000000007</v>
      </c>
      <c r="F186" s="13">
        <v>9536.99</v>
      </c>
      <c r="G186" s="13">
        <v>9490.2000000000007</v>
      </c>
      <c r="H186" s="13">
        <v>9536.99</v>
      </c>
    </row>
    <row r="187" spans="1:8" x14ac:dyDescent="0.25">
      <c r="A187" s="15" t="s">
        <v>218</v>
      </c>
      <c r="B187" s="12" t="s">
        <v>140</v>
      </c>
      <c r="C187" s="12" t="s">
        <v>45</v>
      </c>
      <c r="D187" s="12">
        <v>1</v>
      </c>
      <c r="E187" s="13">
        <v>7241.7</v>
      </c>
      <c r="F187" s="13">
        <v>7308.59</v>
      </c>
      <c r="G187" s="13">
        <v>7241.7</v>
      </c>
      <c r="H187" s="13">
        <v>7308.59</v>
      </c>
    </row>
    <row r="188" spans="1:8" x14ac:dyDescent="0.25">
      <c r="A188" s="15" t="s">
        <v>219</v>
      </c>
      <c r="B188" s="12" t="s">
        <v>140</v>
      </c>
      <c r="C188" s="12" t="s">
        <v>45</v>
      </c>
      <c r="D188" s="12">
        <v>1</v>
      </c>
      <c r="E188" s="13">
        <v>7016.46</v>
      </c>
      <c r="F188" s="13">
        <v>7146.55</v>
      </c>
      <c r="G188" s="13">
        <v>7016.46</v>
      </c>
      <c r="H188" s="13">
        <v>7146.55</v>
      </c>
    </row>
    <row r="189" spans="1:8" x14ac:dyDescent="0.25">
      <c r="A189" s="39" t="s">
        <v>47</v>
      </c>
      <c r="B189" s="40"/>
      <c r="C189" s="40"/>
      <c r="D189" s="40">
        <f>SUM(D184:D188)</f>
        <v>5</v>
      </c>
      <c r="E189" s="41"/>
      <c r="F189" s="41"/>
      <c r="G189" s="41"/>
      <c r="H189" s="41"/>
    </row>
    <row r="190" spans="1:8" ht="23.1" x14ac:dyDescent="0.25">
      <c r="A190" s="42" t="s">
        <v>220</v>
      </c>
      <c r="B190" s="10"/>
      <c r="C190" s="10"/>
      <c r="D190" s="10"/>
      <c r="E190" s="11"/>
      <c r="F190" s="11"/>
      <c r="G190" s="11"/>
      <c r="H190" s="11"/>
    </row>
    <row r="191" spans="1:8" x14ac:dyDescent="0.25">
      <c r="A191" s="15" t="s">
        <v>145</v>
      </c>
      <c r="B191" s="12" t="s">
        <v>45</v>
      </c>
      <c r="C191" s="12" t="s">
        <v>46</v>
      </c>
      <c r="D191" s="12">
        <v>1</v>
      </c>
      <c r="E191" s="13">
        <v>13255.02</v>
      </c>
      <c r="F191" s="13">
        <v>18252.73</v>
      </c>
      <c r="G191" s="13">
        <v>13255.02</v>
      </c>
      <c r="H191" s="13">
        <v>18252.73</v>
      </c>
    </row>
    <row r="192" spans="1:8" x14ac:dyDescent="0.25">
      <c r="A192" s="15" t="s">
        <v>153</v>
      </c>
      <c r="B192" s="12" t="s">
        <v>45</v>
      </c>
      <c r="C192" s="12" t="s">
        <v>46</v>
      </c>
      <c r="D192" s="12">
        <v>1</v>
      </c>
      <c r="E192" s="13">
        <v>12053.36</v>
      </c>
      <c r="F192" s="13">
        <v>12053.36</v>
      </c>
      <c r="G192" s="13">
        <v>12053.36</v>
      </c>
      <c r="H192" s="13">
        <v>12053.36</v>
      </c>
    </row>
    <row r="193" spans="1:8" x14ac:dyDescent="0.25">
      <c r="A193" s="15" t="s">
        <v>221</v>
      </c>
      <c r="B193" s="12" t="s">
        <v>140</v>
      </c>
      <c r="C193" s="12" t="s">
        <v>45</v>
      </c>
      <c r="D193" s="12">
        <v>1</v>
      </c>
      <c r="E193" s="13">
        <v>13281.12</v>
      </c>
      <c r="F193" s="13">
        <v>13281.12</v>
      </c>
      <c r="G193" s="13">
        <v>13281.12</v>
      </c>
      <c r="H193" s="13">
        <v>13281.12</v>
      </c>
    </row>
    <row r="194" spans="1:8" x14ac:dyDescent="0.25">
      <c r="A194" s="15" t="s">
        <v>222</v>
      </c>
      <c r="B194" s="12" t="s">
        <v>140</v>
      </c>
      <c r="C194" s="12" t="s">
        <v>45</v>
      </c>
      <c r="D194" s="12">
        <v>1</v>
      </c>
      <c r="E194" s="13">
        <v>12046.5</v>
      </c>
      <c r="F194" s="13">
        <v>12392.09</v>
      </c>
      <c r="G194" s="13">
        <v>12046.5</v>
      </c>
      <c r="H194" s="13">
        <v>12392.09</v>
      </c>
    </row>
    <row r="195" spans="1:8" x14ac:dyDescent="0.25">
      <c r="A195" s="15" t="s">
        <v>28</v>
      </c>
      <c r="B195" s="12" t="s">
        <v>45</v>
      </c>
      <c r="C195" s="12" t="s">
        <v>46</v>
      </c>
      <c r="D195" s="12">
        <v>2</v>
      </c>
      <c r="E195" s="13">
        <v>10869.7</v>
      </c>
      <c r="F195" s="13">
        <v>15709.49</v>
      </c>
      <c r="G195" s="13">
        <v>10869.7</v>
      </c>
      <c r="H195" s="13">
        <v>15709.49</v>
      </c>
    </row>
    <row r="196" spans="1:8" x14ac:dyDescent="0.25">
      <c r="A196" s="15" t="s">
        <v>27</v>
      </c>
      <c r="B196" s="12" t="s">
        <v>45</v>
      </c>
      <c r="C196" s="12" t="s">
        <v>46</v>
      </c>
      <c r="D196" s="12">
        <v>2</v>
      </c>
      <c r="E196" s="13">
        <v>8364</v>
      </c>
      <c r="F196" s="13">
        <v>10869.69</v>
      </c>
      <c r="G196" s="13">
        <v>8364</v>
      </c>
      <c r="H196" s="13">
        <v>10869.69</v>
      </c>
    </row>
    <row r="197" spans="1:8" x14ac:dyDescent="0.25">
      <c r="A197" s="39" t="s">
        <v>47</v>
      </c>
      <c r="B197" s="40"/>
      <c r="C197" s="40"/>
      <c r="D197" s="40">
        <f>SUM(D191:D196)</f>
        <v>8</v>
      </c>
      <c r="E197" s="41"/>
      <c r="F197" s="41"/>
      <c r="G197" s="41"/>
      <c r="H197" s="41"/>
    </row>
    <row r="198" spans="1:8" x14ac:dyDescent="0.25">
      <c r="A198" s="38" t="s">
        <v>223</v>
      </c>
      <c r="B198" s="10"/>
      <c r="C198" s="10"/>
      <c r="D198" s="10"/>
      <c r="E198" s="11"/>
      <c r="F198" s="11"/>
      <c r="G198" s="11"/>
      <c r="H198" s="11"/>
    </row>
    <row r="199" spans="1:8" x14ac:dyDescent="0.25">
      <c r="A199" s="15" t="s">
        <v>145</v>
      </c>
      <c r="B199" s="12" t="s">
        <v>45</v>
      </c>
      <c r="C199" s="12" t="s">
        <v>46</v>
      </c>
      <c r="D199" s="12">
        <v>1</v>
      </c>
      <c r="E199" s="13">
        <v>13255.02</v>
      </c>
      <c r="F199" s="13">
        <v>18252.73</v>
      </c>
      <c r="G199" s="13">
        <v>13255.02</v>
      </c>
      <c r="H199" s="13">
        <v>18252.73</v>
      </c>
    </row>
    <row r="200" spans="1:8" x14ac:dyDescent="0.25">
      <c r="A200" s="15" t="s">
        <v>224</v>
      </c>
      <c r="B200" s="12" t="s">
        <v>45</v>
      </c>
      <c r="C200" s="12" t="s">
        <v>46</v>
      </c>
      <c r="D200" s="12">
        <v>1</v>
      </c>
      <c r="E200" s="13">
        <v>13255.02</v>
      </c>
      <c r="F200" s="13">
        <v>13255.02</v>
      </c>
      <c r="G200" s="13">
        <v>13255.02</v>
      </c>
      <c r="H200" s="13">
        <v>13255.02</v>
      </c>
    </row>
    <row r="201" spans="1:8" x14ac:dyDescent="0.25">
      <c r="A201" s="15" t="s">
        <v>28</v>
      </c>
      <c r="B201" s="12" t="s">
        <v>45</v>
      </c>
      <c r="C201" s="12" t="s">
        <v>46</v>
      </c>
      <c r="D201" s="12">
        <v>5</v>
      </c>
      <c r="E201" s="13">
        <v>10869.7</v>
      </c>
      <c r="F201" s="13">
        <v>15709.49</v>
      </c>
      <c r="G201" s="13">
        <v>10869.7</v>
      </c>
      <c r="H201" s="13">
        <v>15709.49</v>
      </c>
    </row>
    <row r="202" spans="1:8" x14ac:dyDescent="0.25">
      <c r="A202" s="15" t="s">
        <v>163</v>
      </c>
      <c r="B202" s="12" t="s">
        <v>140</v>
      </c>
      <c r="C202" s="12" t="s">
        <v>45</v>
      </c>
      <c r="D202" s="12">
        <v>1</v>
      </c>
      <c r="E202" s="13">
        <v>9345.6</v>
      </c>
      <c r="F202" s="13">
        <v>9348.17</v>
      </c>
      <c r="G202" s="13">
        <v>9345.6</v>
      </c>
      <c r="H202" s="13">
        <v>9348.17</v>
      </c>
    </row>
    <row r="203" spans="1:8" x14ac:dyDescent="0.25">
      <c r="A203" s="15" t="s">
        <v>225</v>
      </c>
      <c r="B203" s="12" t="s">
        <v>140</v>
      </c>
      <c r="C203" s="12" t="s">
        <v>45</v>
      </c>
      <c r="D203" s="12">
        <v>1</v>
      </c>
      <c r="E203" s="13">
        <v>7478.4</v>
      </c>
      <c r="F203" s="13">
        <v>7478.71</v>
      </c>
      <c r="G203" s="13">
        <v>7478.4</v>
      </c>
      <c r="H203" s="13">
        <v>7478.71</v>
      </c>
    </row>
    <row r="204" spans="1:8" x14ac:dyDescent="0.25">
      <c r="A204" s="39" t="s">
        <v>47</v>
      </c>
      <c r="B204" s="40"/>
      <c r="C204" s="40"/>
      <c r="D204" s="40">
        <f>SUM(D199:D203)</f>
        <v>9</v>
      </c>
      <c r="E204" s="41"/>
      <c r="F204" s="41"/>
      <c r="G204" s="41"/>
      <c r="H204" s="41"/>
    </row>
    <row r="205" spans="1:8" x14ac:dyDescent="0.25">
      <c r="A205" s="38" t="s">
        <v>226</v>
      </c>
      <c r="B205" s="10"/>
      <c r="C205" s="10"/>
      <c r="D205" s="10"/>
      <c r="E205" s="11"/>
      <c r="F205" s="11"/>
      <c r="G205" s="11"/>
      <c r="H205" s="11"/>
    </row>
    <row r="206" spans="1:8" x14ac:dyDescent="0.25">
      <c r="A206" s="15" t="s">
        <v>145</v>
      </c>
      <c r="B206" s="12" t="s">
        <v>45</v>
      </c>
      <c r="C206" s="12" t="s">
        <v>46</v>
      </c>
      <c r="D206" s="12">
        <v>1</v>
      </c>
      <c r="E206" s="13">
        <v>13255.02</v>
      </c>
      <c r="F206" s="13">
        <v>18252.73</v>
      </c>
      <c r="G206" s="13">
        <v>13255.02</v>
      </c>
      <c r="H206" s="13">
        <v>18252.73</v>
      </c>
    </row>
    <row r="207" spans="1:8" x14ac:dyDescent="0.25">
      <c r="A207" s="15" t="s">
        <v>28</v>
      </c>
      <c r="B207" s="12" t="s">
        <v>45</v>
      </c>
      <c r="C207" s="12" t="s">
        <v>46</v>
      </c>
      <c r="D207" s="12">
        <v>2</v>
      </c>
      <c r="E207" s="13">
        <v>10869.7</v>
      </c>
      <c r="F207" s="13">
        <v>15709.49</v>
      </c>
      <c r="G207" s="13">
        <v>10869.7</v>
      </c>
      <c r="H207" s="13">
        <v>15709.49</v>
      </c>
    </row>
    <row r="208" spans="1:8" x14ac:dyDescent="0.25">
      <c r="A208" s="15" t="s">
        <v>27</v>
      </c>
      <c r="B208" s="12" t="s">
        <v>45</v>
      </c>
      <c r="C208" s="12" t="s">
        <v>46</v>
      </c>
      <c r="D208" s="12">
        <v>1</v>
      </c>
      <c r="E208" s="13">
        <v>8364</v>
      </c>
      <c r="F208" s="13">
        <v>10869.69</v>
      </c>
      <c r="G208" s="13">
        <v>8364</v>
      </c>
      <c r="H208" s="13">
        <v>10869.69</v>
      </c>
    </row>
    <row r="209" spans="1:8" x14ac:dyDescent="0.25">
      <c r="A209" s="15" t="s">
        <v>227</v>
      </c>
      <c r="B209" s="12" t="s">
        <v>140</v>
      </c>
      <c r="C209" s="12" t="s">
        <v>45</v>
      </c>
      <c r="D209" s="12">
        <v>1</v>
      </c>
      <c r="E209" s="13">
        <v>7692</v>
      </c>
      <c r="F209" s="13">
        <v>7692.29</v>
      </c>
      <c r="G209" s="13">
        <v>7692</v>
      </c>
      <c r="H209" s="13">
        <v>7692.29</v>
      </c>
    </row>
    <row r="210" spans="1:8" x14ac:dyDescent="0.25">
      <c r="A210" s="39" t="s">
        <v>47</v>
      </c>
      <c r="B210" s="40"/>
      <c r="C210" s="40"/>
      <c r="D210" s="40">
        <f>SUM(D206:D209)</f>
        <v>5</v>
      </c>
      <c r="E210" s="41"/>
      <c r="F210" s="41"/>
      <c r="G210" s="41"/>
      <c r="H210" s="41"/>
    </row>
    <row r="211" spans="1:8" ht="23.1" x14ac:dyDescent="0.25">
      <c r="A211" s="42" t="s">
        <v>228</v>
      </c>
      <c r="B211" s="10"/>
      <c r="C211" s="10"/>
      <c r="D211" s="10"/>
      <c r="E211" s="11"/>
      <c r="F211" s="11"/>
      <c r="G211" s="11"/>
      <c r="H211" s="11"/>
    </row>
    <row r="212" spans="1:8" x14ac:dyDescent="0.25">
      <c r="A212" s="15" t="s">
        <v>145</v>
      </c>
      <c r="B212" s="12" t="s">
        <v>45</v>
      </c>
      <c r="C212" s="12" t="s">
        <v>46</v>
      </c>
      <c r="D212" s="12">
        <v>1</v>
      </c>
      <c r="E212" s="13">
        <v>13255.02</v>
      </c>
      <c r="F212" s="13">
        <v>18252.73</v>
      </c>
      <c r="G212" s="13">
        <v>13255.02</v>
      </c>
      <c r="H212" s="13">
        <v>18252.73</v>
      </c>
    </row>
    <row r="213" spans="1:8" x14ac:dyDescent="0.25">
      <c r="A213" s="14" t="s">
        <v>28</v>
      </c>
      <c r="B213" s="12" t="s">
        <v>45</v>
      </c>
      <c r="C213" s="12" t="s">
        <v>46</v>
      </c>
      <c r="D213" s="12">
        <v>3</v>
      </c>
      <c r="E213" s="13">
        <v>10869.7</v>
      </c>
      <c r="F213" s="13">
        <v>15709.49</v>
      </c>
      <c r="G213" s="13">
        <v>10869.7</v>
      </c>
      <c r="H213" s="13">
        <v>15709.49</v>
      </c>
    </row>
    <row r="214" spans="1:8" x14ac:dyDescent="0.25">
      <c r="A214" s="39" t="s">
        <v>47</v>
      </c>
      <c r="B214" s="40"/>
      <c r="C214" s="40"/>
      <c r="D214" s="40">
        <f>SUM(D212:D213)</f>
        <v>4</v>
      </c>
      <c r="E214" s="41"/>
      <c r="F214" s="41"/>
      <c r="G214" s="41"/>
      <c r="H214" s="41"/>
    </row>
    <row r="215" spans="1:8" x14ac:dyDescent="0.25">
      <c r="A215" s="38" t="s">
        <v>229</v>
      </c>
      <c r="B215" s="10"/>
      <c r="C215" s="10"/>
      <c r="D215" s="10"/>
      <c r="E215" s="11"/>
      <c r="F215" s="11"/>
      <c r="G215" s="11"/>
      <c r="H215" s="11"/>
    </row>
    <row r="216" spans="1:8" x14ac:dyDescent="0.25">
      <c r="A216" s="15" t="s">
        <v>145</v>
      </c>
      <c r="B216" s="12" t="s">
        <v>45</v>
      </c>
      <c r="C216" s="12" t="s">
        <v>46</v>
      </c>
      <c r="D216" s="12">
        <v>1</v>
      </c>
      <c r="E216" s="13">
        <v>13255.02</v>
      </c>
      <c r="F216" s="13">
        <v>18252.73</v>
      </c>
      <c r="G216" s="13">
        <v>13255.02</v>
      </c>
      <c r="H216" s="13">
        <v>18252.73</v>
      </c>
    </row>
    <row r="217" spans="1:8" x14ac:dyDescent="0.25">
      <c r="A217" s="15" t="s">
        <v>28</v>
      </c>
      <c r="B217" s="12" t="s">
        <v>45</v>
      </c>
      <c r="C217" s="12" t="s">
        <v>46</v>
      </c>
      <c r="D217" s="12">
        <v>2</v>
      </c>
      <c r="E217" s="13">
        <v>10869.7</v>
      </c>
      <c r="F217" s="13">
        <v>15709.49</v>
      </c>
      <c r="G217" s="13">
        <v>10869.7</v>
      </c>
      <c r="H217" s="13">
        <v>15709.49</v>
      </c>
    </row>
    <row r="218" spans="1:8" x14ac:dyDescent="0.25">
      <c r="A218" s="39" t="s">
        <v>47</v>
      </c>
      <c r="B218" s="40"/>
      <c r="C218" s="40"/>
      <c r="D218" s="40">
        <f>SUM(D216:D217)</f>
        <v>3</v>
      </c>
      <c r="E218" s="41"/>
      <c r="F218" s="41"/>
      <c r="G218" s="41"/>
      <c r="H218" s="41"/>
    </row>
    <row r="219" spans="1:8" x14ac:dyDescent="0.25">
      <c r="A219" s="38" t="s">
        <v>230</v>
      </c>
      <c r="B219" s="10"/>
      <c r="C219" s="10"/>
      <c r="D219" s="10"/>
      <c r="E219" s="11"/>
      <c r="F219" s="11"/>
      <c r="G219" s="11"/>
      <c r="H219" s="11"/>
    </row>
    <row r="220" spans="1:8" x14ac:dyDescent="0.25">
      <c r="A220" s="15" t="s">
        <v>138</v>
      </c>
      <c r="B220" s="12" t="s">
        <v>45</v>
      </c>
      <c r="C220" s="12" t="s">
        <v>46</v>
      </c>
      <c r="D220" s="12">
        <v>1</v>
      </c>
      <c r="E220" s="13">
        <v>13255.02</v>
      </c>
      <c r="F220" s="13">
        <v>18252.73</v>
      </c>
      <c r="G220" s="13">
        <v>13255.02</v>
      </c>
      <c r="H220" s="13">
        <v>18252.73</v>
      </c>
    </row>
    <row r="221" spans="1:8" x14ac:dyDescent="0.25">
      <c r="A221" s="14" t="s">
        <v>153</v>
      </c>
      <c r="B221" s="12" t="s">
        <v>45</v>
      </c>
      <c r="C221" s="12" t="s">
        <v>46</v>
      </c>
      <c r="D221" s="12">
        <v>1</v>
      </c>
      <c r="E221" s="13">
        <v>12053.36</v>
      </c>
      <c r="F221" s="13">
        <v>12053.36</v>
      </c>
      <c r="G221" s="13">
        <v>12053.36</v>
      </c>
      <c r="H221" s="13">
        <v>12053.36</v>
      </c>
    </row>
    <row r="222" spans="1:8" x14ac:dyDescent="0.25">
      <c r="A222" s="14" t="s">
        <v>28</v>
      </c>
      <c r="B222" s="12" t="s">
        <v>45</v>
      </c>
      <c r="C222" s="12" t="s">
        <v>46</v>
      </c>
      <c r="D222" s="12">
        <v>12</v>
      </c>
      <c r="E222" s="13">
        <v>10869.7</v>
      </c>
      <c r="F222" s="13">
        <v>15709.49</v>
      </c>
      <c r="G222" s="13">
        <v>10869.7</v>
      </c>
      <c r="H222" s="13">
        <v>15709.49</v>
      </c>
    </row>
    <row r="223" spans="1:8" x14ac:dyDescent="0.25">
      <c r="A223" s="14" t="s">
        <v>231</v>
      </c>
      <c r="B223" s="12" t="s">
        <v>140</v>
      </c>
      <c r="C223" s="12" t="s">
        <v>45</v>
      </c>
      <c r="D223" s="12">
        <v>1</v>
      </c>
      <c r="E223" s="13">
        <v>12749.7</v>
      </c>
      <c r="F223" s="13">
        <v>12812.99</v>
      </c>
      <c r="G223" s="13">
        <v>12749.7</v>
      </c>
      <c r="H223" s="13">
        <v>12812.99</v>
      </c>
    </row>
    <row r="224" spans="1:8" x14ac:dyDescent="0.25">
      <c r="A224" s="14" t="s">
        <v>232</v>
      </c>
      <c r="B224" s="12" t="s">
        <v>140</v>
      </c>
      <c r="C224" s="12" t="s">
        <v>45</v>
      </c>
      <c r="D224" s="12">
        <v>1</v>
      </c>
      <c r="E224" s="13">
        <v>12443.1</v>
      </c>
      <c r="F224" s="13">
        <v>12449.69</v>
      </c>
      <c r="G224" s="13">
        <v>12443.1</v>
      </c>
      <c r="H224" s="13">
        <v>12449.69</v>
      </c>
    </row>
    <row r="225" spans="1:8" x14ac:dyDescent="0.25">
      <c r="A225" s="14" t="s">
        <v>233</v>
      </c>
      <c r="B225" s="12" t="s">
        <v>140</v>
      </c>
      <c r="C225" s="12" t="s">
        <v>45</v>
      </c>
      <c r="D225" s="12">
        <v>1</v>
      </c>
      <c r="E225" s="13">
        <v>12429.9</v>
      </c>
      <c r="F225" s="13">
        <v>12443.09</v>
      </c>
      <c r="G225" s="13">
        <v>12429.9</v>
      </c>
      <c r="H225" s="13">
        <v>12443.09</v>
      </c>
    </row>
    <row r="226" spans="1:8" x14ac:dyDescent="0.25">
      <c r="A226" s="14" t="s">
        <v>234</v>
      </c>
      <c r="B226" s="12" t="s">
        <v>140</v>
      </c>
      <c r="C226" s="12" t="s">
        <v>45</v>
      </c>
      <c r="D226" s="12">
        <v>1</v>
      </c>
      <c r="E226" s="13">
        <v>12392.1</v>
      </c>
      <c r="F226" s="13">
        <v>12429.89</v>
      </c>
      <c r="G226" s="13">
        <v>12392.1</v>
      </c>
      <c r="H226" s="13">
        <v>12429.89</v>
      </c>
    </row>
    <row r="227" spans="1:8" x14ac:dyDescent="0.25">
      <c r="A227" s="14" t="s">
        <v>235</v>
      </c>
      <c r="B227" s="12" t="s">
        <v>140</v>
      </c>
      <c r="C227" s="12" t="s">
        <v>45</v>
      </c>
      <c r="D227" s="12">
        <v>1</v>
      </c>
      <c r="E227" s="13">
        <v>10364.4</v>
      </c>
      <c r="F227" s="13">
        <v>10810.35</v>
      </c>
      <c r="G227" s="13">
        <v>10364.4</v>
      </c>
      <c r="H227" s="13">
        <v>10810.35</v>
      </c>
    </row>
    <row r="228" spans="1:8" x14ac:dyDescent="0.25">
      <c r="A228" s="14" t="s">
        <v>236</v>
      </c>
      <c r="B228" s="12" t="s">
        <v>140</v>
      </c>
      <c r="C228" s="12" t="s">
        <v>45</v>
      </c>
      <c r="D228" s="12">
        <v>1</v>
      </c>
      <c r="E228" s="13">
        <v>9722.1</v>
      </c>
      <c r="F228" s="13">
        <v>9760.49</v>
      </c>
      <c r="G228" s="13">
        <v>9722.1</v>
      </c>
      <c r="H228" s="13">
        <v>9760.49</v>
      </c>
    </row>
    <row r="229" spans="1:8" x14ac:dyDescent="0.25">
      <c r="A229" s="14" t="s">
        <v>237</v>
      </c>
      <c r="B229" s="12" t="s">
        <v>140</v>
      </c>
      <c r="C229" s="12" t="s">
        <v>45</v>
      </c>
      <c r="D229" s="12">
        <v>1</v>
      </c>
      <c r="E229" s="13">
        <v>9614.7000000000007</v>
      </c>
      <c r="F229" s="13">
        <v>9722.09</v>
      </c>
      <c r="G229" s="13">
        <v>9614.7000000000007</v>
      </c>
      <c r="H229" s="13">
        <v>9722.09</v>
      </c>
    </row>
    <row r="230" spans="1:8" x14ac:dyDescent="0.25">
      <c r="A230" s="14" t="s">
        <v>163</v>
      </c>
      <c r="B230" s="12" t="s">
        <v>140</v>
      </c>
      <c r="C230" s="12" t="s">
        <v>45</v>
      </c>
      <c r="D230" s="12">
        <v>2</v>
      </c>
      <c r="E230" s="13">
        <v>9345.6</v>
      </c>
      <c r="F230" s="13">
        <v>9348.17</v>
      </c>
      <c r="G230" s="13">
        <v>9345.6</v>
      </c>
      <c r="H230" s="13">
        <v>9348.17</v>
      </c>
    </row>
    <row r="231" spans="1:8" x14ac:dyDescent="0.25">
      <c r="A231" s="14" t="s">
        <v>238</v>
      </c>
      <c r="B231" s="12" t="s">
        <v>140</v>
      </c>
      <c r="C231" s="12" t="s">
        <v>45</v>
      </c>
      <c r="D231" s="12">
        <v>1</v>
      </c>
      <c r="E231" s="13">
        <v>9106.2000000000007</v>
      </c>
      <c r="F231" s="13">
        <v>9242.99</v>
      </c>
      <c r="G231" s="13">
        <v>9106.2000000000007</v>
      </c>
      <c r="H231" s="13">
        <v>9242.99</v>
      </c>
    </row>
    <row r="232" spans="1:8" x14ac:dyDescent="0.25">
      <c r="A232" s="14" t="s">
        <v>239</v>
      </c>
      <c r="B232" s="12" t="s">
        <v>140</v>
      </c>
      <c r="C232" s="12" t="s">
        <v>45</v>
      </c>
      <c r="D232" s="12">
        <v>1</v>
      </c>
      <c r="E232" s="13">
        <v>9077.1</v>
      </c>
      <c r="F232" s="13">
        <v>9079.7900000000009</v>
      </c>
      <c r="G232" s="13">
        <v>9077.1</v>
      </c>
      <c r="H232" s="13">
        <v>9079.7900000000009</v>
      </c>
    </row>
    <row r="233" spans="1:8" x14ac:dyDescent="0.25">
      <c r="A233" s="14" t="s">
        <v>159</v>
      </c>
      <c r="B233" s="12" t="s">
        <v>140</v>
      </c>
      <c r="C233" s="12" t="s">
        <v>45</v>
      </c>
      <c r="D233" s="12">
        <v>7</v>
      </c>
      <c r="E233" s="13">
        <v>9076.7999999999993</v>
      </c>
      <c r="F233" s="13">
        <v>9077.09</v>
      </c>
      <c r="G233" s="13">
        <v>9076.7999999999993</v>
      </c>
      <c r="H233" s="13">
        <v>9077.09</v>
      </c>
    </row>
    <row r="234" spans="1:8" x14ac:dyDescent="0.25">
      <c r="A234" s="14" t="s">
        <v>240</v>
      </c>
      <c r="B234" s="12" t="s">
        <v>140</v>
      </c>
      <c r="C234" s="12" t="s">
        <v>45</v>
      </c>
      <c r="D234" s="12">
        <v>1</v>
      </c>
      <c r="E234" s="13">
        <v>8808.24</v>
      </c>
      <c r="F234" s="13">
        <v>8808.35</v>
      </c>
      <c r="G234" s="13">
        <v>8808.24</v>
      </c>
      <c r="H234" s="13">
        <v>8808.35</v>
      </c>
    </row>
    <row r="235" spans="1:8" x14ac:dyDescent="0.25">
      <c r="A235" s="14" t="s">
        <v>174</v>
      </c>
      <c r="B235" s="12" t="s">
        <v>140</v>
      </c>
      <c r="C235" s="12" t="s">
        <v>45</v>
      </c>
      <c r="D235" s="12">
        <v>1</v>
      </c>
      <c r="E235" s="13">
        <v>8808</v>
      </c>
      <c r="F235" s="13">
        <v>8808.23</v>
      </c>
      <c r="G235" s="13">
        <v>8808</v>
      </c>
      <c r="H235" s="13">
        <v>8808.23</v>
      </c>
    </row>
    <row r="236" spans="1:8" x14ac:dyDescent="0.25">
      <c r="A236" s="14" t="s">
        <v>241</v>
      </c>
      <c r="B236" s="12" t="s">
        <v>140</v>
      </c>
      <c r="C236" s="12" t="s">
        <v>45</v>
      </c>
      <c r="D236" s="12">
        <v>1</v>
      </c>
      <c r="E236" s="13">
        <v>8807.7000000000007</v>
      </c>
      <c r="F236" s="13">
        <v>8807.99</v>
      </c>
      <c r="G236" s="13">
        <v>8807.7000000000007</v>
      </c>
      <c r="H236" s="13">
        <v>8807.99</v>
      </c>
    </row>
    <row r="237" spans="1:8" x14ac:dyDescent="0.25">
      <c r="A237" s="14" t="s">
        <v>242</v>
      </c>
      <c r="B237" s="12" t="s">
        <v>140</v>
      </c>
      <c r="C237" s="12" t="s">
        <v>45</v>
      </c>
      <c r="D237" s="12">
        <v>1</v>
      </c>
      <c r="E237" s="13">
        <v>8399.1</v>
      </c>
      <c r="F237" s="13">
        <v>8591.69</v>
      </c>
      <c r="G237" s="13">
        <v>8399.1</v>
      </c>
      <c r="H237" s="13">
        <v>8591.69</v>
      </c>
    </row>
    <row r="238" spans="1:8" x14ac:dyDescent="0.25">
      <c r="A238" s="14" t="s">
        <v>243</v>
      </c>
      <c r="B238" s="12" t="s">
        <v>140</v>
      </c>
      <c r="C238" s="12" t="s">
        <v>45</v>
      </c>
      <c r="D238" s="12">
        <v>1</v>
      </c>
      <c r="E238" s="13">
        <v>8070.3</v>
      </c>
      <c r="F238" s="13">
        <v>8399.09</v>
      </c>
      <c r="G238" s="13">
        <v>8070.3</v>
      </c>
      <c r="H238" s="13">
        <v>8399.09</v>
      </c>
    </row>
    <row r="239" spans="1:8" x14ac:dyDescent="0.25">
      <c r="A239" s="14" t="s">
        <v>244</v>
      </c>
      <c r="B239" s="12" t="s">
        <v>140</v>
      </c>
      <c r="C239" s="12" t="s">
        <v>45</v>
      </c>
      <c r="D239" s="12">
        <v>1</v>
      </c>
      <c r="E239" s="13">
        <v>7692.3</v>
      </c>
      <c r="F239" s="13">
        <v>7711.19</v>
      </c>
      <c r="G239" s="13">
        <v>7692.3</v>
      </c>
      <c r="H239" s="13">
        <v>7711.19</v>
      </c>
    </row>
    <row r="240" spans="1:8" x14ac:dyDescent="0.25">
      <c r="A240" s="14" t="s">
        <v>189</v>
      </c>
      <c r="B240" s="12" t="s">
        <v>140</v>
      </c>
      <c r="C240" s="12" t="s">
        <v>45</v>
      </c>
      <c r="D240" s="12">
        <v>2</v>
      </c>
      <c r="E240" s="13">
        <v>7476.3</v>
      </c>
      <c r="F240" s="13">
        <v>7478.39</v>
      </c>
      <c r="G240" s="13">
        <v>7476.3</v>
      </c>
      <c r="H240" s="13">
        <v>7478.39</v>
      </c>
    </row>
    <row r="241" spans="1:8" x14ac:dyDescent="0.25">
      <c r="A241" s="14" t="s">
        <v>245</v>
      </c>
      <c r="B241" s="12" t="s">
        <v>140</v>
      </c>
      <c r="C241" s="12" t="s">
        <v>45</v>
      </c>
      <c r="D241" s="12">
        <v>1</v>
      </c>
      <c r="E241" s="13">
        <v>7308.6</v>
      </c>
      <c r="F241" s="13">
        <v>7401.59</v>
      </c>
      <c r="G241" s="13">
        <v>7308.6</v>
      </c>
      <c r="H241" s="13">
        <v>7401.59</v>
      </c>
    </row>
    <row r="242" spans="1:8" x14ac:dyDescent="0.25">
      <c r="A242" s="14" t="s">
        <v>246</v>
      </c>
      <c r="B242" s="12" t="s">
        <v>140</v>
      </c>
      <c r="C242" s="12" t="s">
        <v>45</v>
      </c>
      <c r="D242" s="12">
        <v>1</v>
      </c>
      <c r="E242" s="13">
        <v>7146.56</v>
      </c>
      <c r="F242" s="13">
        <v>7241.69</v>
      </c>
      <c r="G242" s="13">
        <v>7146.56</v>
      </c>
      <c r="H242" s="13">
        <v>7241.69</v>
      </c>
    </row>
    <row r="243" spans="1:8" x14ac:dyDescent="0.25">
      <c r="A243" s="14" t="s">
        <v>27</v>
      </c>
      <c r="B243" s="12" t="s">
        <v>45</v>
      </c>
      <c r="C243" s="12" t="s">
        <v>46</v>
      </c>
      <c r="D243" s="12">
        <v>2</v>
      </c>
      <c r="E243" s="13">
        <v>8364</v>
      </c>
      <c r="F243" s="13">
        <v>10869.69</v>
      </c>
      <c r="G243" s="13">
        <v>8364</v>
      </c>
      <c r="H243" s="13">
        <v>10869.69</v>
      </c>
    </row>
    <row r="244" spans="1:8" x14ac:dyDescent="0.25">
      <c r="A244" s="39" t="s">
        <v>47</v>
      </c>
      <c r="B244" s="40"/>
      <c r="C244" s="40"/>
      <c r="D244" s="40">
        <f>SUM(D220:D243)</f>
        <v>44</v>
      </c>
      <c r="E244" s="41"/>
      <c r="F244" s="41"/>
      <c r="G244" s="41"/>
      <c r="H244" s="41"/>
    </row>
    <row r="245" spans="1:8" x14ac:dyDescent="0.25">
      <c r="A245" s="38" t="s">
        <v>247</v>
      </c>
      <c r="B245" s="10"/>
      <c r="C245" s="10"/>
      <c r="D245" s="10"/>
      <c r="E245" s="11"/>
      <c r="F245" s="11"/>
      <c r="G245" s="11"/>
      <c r="H245" s="11"/>
    </row>
    <row r="246" spans="1:8" x14ac:dyDescent="0.25">
      <c r="A246" s="15" t="s">
        <v>145</v>
      </c>
      <c r="B246" s="12" t="s">
        <v>45</v>
      </c>
      <c r="C246" s="12" t="s">
        <v>46</v>
      </c>
      <c r="D246" s="12">
        <v>1</v>
      </c>
      <c r="E246" s="13">
        <v>13255.02</v>
      </c>
      <c r="F246" s="13">
        <v>18252.73</v>
      </c>
      <c r="G246" s="13">
        <v>13255.02</v>
      </c>
      <c r="H246" s="13">
        <v>18252.73</v>
      </c>
    </row>
    <row r="247" spans="1:8" x14ac:dyDescent="0.25">
      <c r="A247" s="15" t="s">
        <v>153</v>
      </c>
      <c r="B247" s="12" t="s">
        <v>45</v>
      </c>
      <c r="C247" s="12" t="s">
        <v>46</v>
      </c>
      <c r="D247" s="12">
        <v>1</v>
      </c>
      <c r="E247" s="13">
        <v>12053.36</v>
      </c>
      <c r="F247" s="13">
        <v>12053.36</v>
      </c>
      <c r="G247" s="13">
        <v>12053.36</v>
      </c>
      <c r="H247" s="13">
        <v>12053.36</v>
      </c>
    </row>
    <row r="248" spans="1:8" x14ac:dyDescent="0.25">
      <c r="A248" s="15" t="s">
        <v>28</v>
      </c>
      <c r="B248" s="12" t="s">
        <v>45</v>
      </c>
      <c r="C248" s="12" t="s">
        <v>46</v>
      </c>
      <c r="D248" s="12">
        <v>7</v>
      </c>
      <c r="E248" s="13">
        <v>10869.7</v>
      </c>
      <c r="F248" s="13">
        <v>15709.49</v>
      </c>
      <c r="G248" s="13">
        <v>10869.7</v>
      </c>
      <c r="H248" s="13">
        <v>15709.49</v>
      </c>
    </row>
    <row r="249" spans="1:8" x14ac:dyDescent="0.25">
      <c r="A249" s="39" t="s">
        <v>47</v>
      </c>
      <c r="B249" s="40"/>
      <c r="C249" s="40"/>
      <c r="D249" s="40">
        <f>SUM(D246:D248)</f>
        <v>9</v>
      </c>
      <c r="E249" s="41"/>
      <c r="F249" s="41"/>
      <c r="G249" s="41"/>
      <c r="H249" s="41"/>
    </row>
    <row r="250" spans="1:8" x14ac:dyDescent="0.25">
      <c r="A250" s="38" t="s">
        <v>248</v>
      </c>
      <c r="B250" s="10"/>
      <c r="C250" s="10"/>
      <c r="D250" s="10"/>
      <c r="E250" s="11"/>
      <c r="F250" s="11"/>
      <c r="G250" s="11"/>
      <c r="H250" s="11"/>
    </row>
    <row r="251" spans="1:8" x14ac:dyDescent="0.25">
      <c r="A251" s="15" t="s">
        <v>145</v>
      </c>
      <c r="B251" s="12" t="s">
        <v>45</v>
      </c>
      <c r="C251" s="12" t="s">
        <v>46</v>
      </c>
      <c r="D251" s="12">
        <v>1</v>
      </c>
      <c r="E251" s="13">
        <v>13255.02</v>
      </c>
      <c r="F251" s="13">
        <v>18252.73</v>
      </c>
      <c r="G251" s="13">
        <v>13255.02</v>
      </c>
      <c r="H251" s="13">
        <v>18252.73</v>
      </c>
    </row>
    <row r="252" spans="1:8" x14ac:dyDescent="0.25">
      <c r="A252" s="15" t="s">
        <v>28</v>
      </c>
      <c r="B252" s="12" t="s">
        <v>45</v>
      </c>
      <c r="C252" s="12" t="s">
        <v>46</v>
      </c>
      <c r="D252" s="12">
        <v>6</v>
      </c>
      <c r="E252" s="13">
        <v>10869.7</v>
      </c>
      <c r="F252" s="13">
        <v>15709.49</v>
      </c>
      <c r="G252" s="13">
        <v>10869.7</v>
      </c>
      <c r="H252" s="13">
        <v>15709.49</v>
      </c>
    </row>
    <row r="253" spans="1:8" x14ac:dyDescent="0.25">
      <c r="A253" s="15" t="s">
        <v>249</v>
      </c>
      <c r="B253" s="12" t="s">
        <v>140</v>
      </c>
      <c r="C253" s="12" t="s">
        <v>45</v>
      </c>
      <c r="D253" s="12">
        <v>1</v>
      </c>
      <c r="E253" s="13">
        <v>9456.2999999999993</v>
      </c>
      <c r="F253" s="13">
        <v>9490.19</v>
      </c>
      <c r="G253" s="13">
        <v>9456.2999999999993</v>
      </c>
      <c r="H253" s="13">
        <v>9490.19</v>
      </c>
    </row>
    <row r="254" spans="1:8" x14ac:dyDescent="0.25">
      <c r="A254" s="15" t="s">
        <v>250</v>
      </c>
      <c r="B254" s="12" t="s">
        <v>140</v>
      </c>
      <c r="C254" s="12" t="s">
        <v>45</v>
      </c>
      <c r="D254" s="12">
        <v>1</v>
      </c>
      <c r="E254" s="13">
        <v>7478.72</v>
      </c>
      <c r="F254" s="13">
        <v>7691.99</v>
      </c>
      <c r="G254" s="13">
        <v>7478.72</v>
      </c>
      <c r="H254" s="13">
        <v>7691.99</v>
      </c>
    </row>
    <row r="255" spans="1:8" x14ac:dyDescent="0.25">
      <c r="A255" s="15" t="s">
        <v>189</v>
      </c>
      <c r="B255" s="12" t="s">
        <v>140</v>
      </c>
      <c r="C255" s="12" t="s">
        <v>45</v>
      </c>
      <c r="D255" s="12">
        <v>1</v>
      </c>
      <c r="E255" s="13">
        <v>7476.3</v>
      </c>
      <c r="F255" s="13">
        <v>7478.39</v>
      </c>
      <c r="G255" s="13">
        <v>7476.3</v>
      </c>
      <c r="H255" s="13">
        <v>7478.39</v>
      </c>
    </row>
    <row r="256" spans="1:8" x14ac:dyDescent="0.25">
      <c r="A256" s="39" t="s">
        <v>47</v>
      </c>
      <c r="B256" s="40"/>
      <c r="C256" s="40"/>
      <c r="D256" s="40">
        <f>SUM(D251:D255)</f>
        <v>10</v>
      </c>
      <c r="E256" s="41"/>
      <c r="F256" s="41"/>
      <c r="G256" s="41"/>
      <c r="H256" s="41"/>
    </row>
    <row r="257" spans="1:8" x14ac:dyDescent="0.25">
      <c r="A257" s="38" t="s">
        <v>251</v>
      </c>
      <c r="B257" s="10"/>
      <c r="C257" s="10"/>
      <c r="D257" s="10"/>
      <c r="E257" s="11"/>
      <c r="F257" s="11"/>
      <c r="G257" s="11"/>
      <c r="H257" s="11"/>
    </row>
    <row r="258" spans="1:8" x14ac:dyDescent="0.25">
      <c r="A258" s="15" t="s">
        <v>145</v>
      </c>
      <c r="B258" s="12" t="s">
        <v>45</v>
      </c>
      <c r="C258" s="12" t="s">
        <v>46</v>
      </c>
      <c r="D258" s="12">
        <v>1</v>
      </c>
      <c r="E258" s="13">
        <v>13255.02</v>
      </c>
      <c r="F258" s="13">
        <v>18252.73</v>
      </c>
      <c r="G258" s="13">
        <v>13255.02</v>
      </c>
      <c r="H258" s="13">
        <v>18252.73</v>
      </c>
    </row>
    <row r="259" spans="1:8" x14ac:dyDescent="0.25">
      <c r="A259" s="15" t="s">
        <v>28</v>
      </c>
      <c r="B259" s="12" t="s">
        <v>45</v>
      </c>
      <c r="C259" s="12" t="s">
        <v>46</v>
      </c>
      <c r="D259" s="12">
        <v>7</v>
      </c>
      <c r="E259" s="13">
        <v>10869.7</v>
      </c>
      <c r="F259" s="13">
        <v>15709.49</v>
      </c>
      <c r="G259" s="13">
        <v>10869.7</v>
      </c>
      <c r="H259" s="13">
        <v>15709.49</v>
      </c>
    </row>
    <row r="260" spans="1:8" x14ac:dyDescent="0.25">
      <c r="A260" s="15" t="s">
        <v>252</v>
      </c>
      <c r="B260" s="12" t="s">
        <v>140</v>
      </c>
      <c r="C260" s="12" t="s">
        <v>45</v>
      </c>
      <c r="D260" s="12">
        <v>1</v>
      </c>
      <c r="E260" s="13">
        <v>8808.36</v>
      </c>
      <c r="F260" s="13">
        <v>8810.09</v>
      </c>
      <c r="G260" s="13">
        <v>8808.36</v>
      </c>
      <c r="H260" s="13">
        <v>8810.09</v>
      </c>
    </row>
    <row r="261" spans="1:8" x14ac:dyDescent="0.25">
      <c r="A261" s="39" t="s">
        <v>47</v>
      </c>
      <c r="B261" s="40"/>
      <c r="C261" s="40"/>
      <c r="D261" s="40">
        <f>SUM(D258:D260)</f>
        <v>9</v>
      </c>
      <c r="E261" s="41"/>
      <c r="F261" s="41"/>
      <c r="G261" s="41"/>
      <c r="H261" s="41"/>
    </row>
    <row r="262" spans="1:8" x14ac:dyDescent="0.25">
      <c r="A262" s="38" t="s">
        <v>253</v>
      </c>
      <c r="B262" s="10"/>
      <c r="C262" s="10"/>
      <c r="D262" s="10"/>
      <c r="E262" s="11"/>
      <c r="F262" s="11"/>
      <c r="G262" s="11"/>
      <c r="H262" s="11"/>
    </row>
    <row r="263" spans="1:8" x14ac:dyDescent="0.25">
      <c r="A263" s="15" t="s">
        <v>25</v>
      </c>
      <c r="B263" s="12" t="s">
        <v>45</v>
      </c>
      <c r="C263" s="12" t="s">
        <v>46</v>
      </c>
      <c r="D263" s="12">
        <v>2</v>
      </c>
      <c r="E263" s="13">
        <v>48771.14</v>
      </c>
      <c r="F263" s="13">
        <v>48771.14</v>
      </c>
      <c r="G263" s="13">
        <v>48771.14</v>
      </c>
      <c r="H263" s="13">
        <v>48771.14</v>
      </c>
    </row>
    <row r="264" spans="1:8" x14ac:dyDescent="0.25">
      <c r="A264" s="15" t="s">
        <v>28</v>
      </c>
      <c r="B264" s="12" t="s">
        <v>45</v>
      </c>
      <c r="C264" s="12" t="s">
        <v>46</v>
      </c>
      <c r="D264" s="12">
        <v>1</v>
      </c>
      <c r="E264" s="13">
        <v>10869.7</v>
      </c>
      <c r="F264" s="13">
        <v>15709.49</v>
      </c>
      <c r="G264" s="13">
        <v>10869.7</v>
      </c>
      <c r="H264" s="13">
        <v>15709.49</v>
      </c>
    </row>
    <row r="265" spans="1:8" x14ac:dyDescent="0.25">
      <c r="A265" s="15" t="s">
        <v>28</v>
      </c>
      <c r="B265" s="12" t="s">
        <v>45</v>
      </c>
      <c r="C265" s="12" t="s">
        <v>46</v>
      </c>
      <c r="D265" s="12">
        <v>1</v>
      </c>
      <c r="E265" s="13">
        <v>10869.7</v>
      </c>
      <c r="F265" s="13">
        <v>15709.49</v>
      </c>
      <c r="G265" s="13">
        <v>10869.7</v>
      </c>
      <c r="H265" s="13">
        <v>15709.49</v>
      </c>
    </row>
    <row r="266" spans="1:8" x14ac:dyDescent="0.25">
      <c r="A266" s="15" t="s">
        <v>28</v>
      </c>
      <c r="B266" s="12" t="s">
        <v>45</v>
      </c>
      <c r="C266" s="12" t="s">
        <v>46</v>
      </c>
      <c r="D266" s="12">
        <v>1</v>
      </c>
      <c r="E266" s="13">
        <v>10869.7</v>
      </c>
      <c r="F266" s="13">
        <v>15709.49</v>
      </c>
      <c r="G266" s="13">
        <v>10869.7</v>
      </c>
      <c r="H266" s="13">
        <v>15709.49</v>
      </c>
    </row>
    <row r="267" spans="1:8" x14ac:dyDescent="0.25">
      <c r="A267" s="15" t="s">
        <v>127</v>
      </c>
      <c r="B267" s="12" t="s">
        <v>45</v>
      </c>
      <c r="C267" s="12" t="s">
        <v>46</v>
      </c>
      <c r="D267" s="12">
        <v>1</v>
      </c>
      <c r="E267" s="13">
        <v>10869.7</v>
      </c>
      <c r="F267" s="13">
        <v>10869.7</v>
      </c>
      <c r="G267" s="13">
        <v>10869.7</v>
      </c>
      <c r="H267" s="13">
        <v>10869.7</v>
      </c>
    </row>
    <row r="268" spans="1:8" x14ac:dyDescent="0.25">
      <c r="A268" s="39" t="s">
        <v>47</v>
      </c>
      <c r="B268" s="40"/>
      <c r="C268" s="40"/>
      <c r="D268" s="40">
        <f>SUM(D263:D267)</f>
        <v>6</v>
      </c>
      <c r="E268" s="41"/>
      <c r="F268" s="41"/>
      <c r="G268" s="41"/>
      <c r="H268" s="41"/>
    </row>
    <row r="269" spans="1:8" x14ac:dyDescent="0.25">
      <c r="A269" s="38" t="s">
        <v>254</v>
      </c>
      <c r="B269" s="10"/>
      <c r="C269" s="10"/>
      <c r="D269" s="10"/>
      <c r="E269" s="11"/>
      <c r="F269" s="11"/>
      <c r="G269" s="11"/>
      <c r="H269" s="11"/>
    </row>
    <row r="270" spans="1:8" x14ac:dyDescent="0.25">
      <c r="A270" s="14" t="s">
        <v>145</v>
      </c>
      <c r="B270" s="12" t="s">
        <v>45</v>
      </c>
      <c r="C270" s="12" t="s">
        <v>46</v>
      </c>
      <c r="D270" s="12">
        <v>1</v>
      </c>
      <c r="E270" s="13">
        <v>13255.02</v>
      </c>
      <c r="F270" s="13">
        <v>18252.73</v>
      </c>
      <c r="G270" s="13">
        <v>13255.02</v>
      </c>
      <c r="H270" s="13">
        <v>18252.73</v>
      </c>
    </row>
    <row r="271" spans="1:8" x14ac:dyDescent="0.25">
      <c r="A271" s="14" t="s">
        <v>255</v>
      </c>
      <c r="B271" s="12" t="s">
        <v>140</v>
      </c>
      <c r="C271" s="12" t="s">
        <v>45</v>
      </c>
      <c r="D271" s="12">
        <v>1</v>
      </c>
      <c r="E271" s="13">
        <v>9888</v>
      </c>
      <c r="F271" s="13">
        <v>10060.49</v>
      </c>
      <c r="G271" s="13">
        <v>9888</v>
      </c>
      <c r="H271" s="13">
        <v>10060.49</v>
      </c>
    </row>
    <row r="272" spans="1:8" x14ac:dyDescent="0.25">
      <c r="A272" s="14" t="s">
        <v>28</v>
      </c>
      <c r="B272" s="12" t="s">
        <v>45</v>
      </c>
      <c r="C272" s="12" t="s">
        <v>46</v>
      </c>
      <c r="D272" s="12">
        <v>2</v>
      </c>
      <c r="E272" s="13">
        <v>10869.7</v>
      </c>
      <c r="F272" s="13">
        <v>15709.49</v>
      </c>
      <c r="G272" s="13">
        <v>10869.7</v>
      </c>
      <c r="H272" s="13">
        <v>15709.49</v>
      </c>
    </row>
    <row r="273" spans="1:8" x14ac:dyDescent="0.25">
      <c r="A273" s="39" t="s">
        <v>47</v>
      </c>
      <c r="B273" s="40"/>
      <c r="C273" s="40"/>
      <c r="D273" s="40">
        <f>SUM(D270:D272)</f>
        <v>4</v>
      </c>
      <c r="E273" s="41"/>
      <c r="F273" s="41"/>
      <c r="G273" s="41"/>
      <c r="H273" s="41"/>
    </row>
    <row r="274" spans="1:8" ht="23.1" x14ac:dyDescent="0.25">
      <c r="A274" s="42" t="s">
        <v>256</v>
      </c>
      <c r="B274" s="10"/>
      <c r="C274" s="10"/>
      <c r="D274" s="10"/>
      <c r="E274" s="11"/>
      <c r="F274" s="11"/>
      <c r="G274" s="11"/>
      <c r="H274" s="11"/>
    </row>
    <row r="275" spans="1:8" x14ac:dyDescent="0.25">
      <c r="A275" s="14" t="s">
        <v>145</v>
      </c>
      <c r="B275" s="12" t="s">
        <v>45</v>
      </c>
      <c r="C275" s="12" t="s">
        <v>46</v>
      </c>
      <c r="D275" s="12">
        <v>1</v>
      </c>
      <c r="E275" s="13">
        <v>13255.02</v>
      </c>
      <c r="F275" s="13">
        <v>18252.73</v>
      </c>
      <c r="G275" s="13">
        <v>13255.02</v>
      </c>
      <c r="H275" s="13">
        <v>18252.73</v>
      </c>
    </row>
    <row r="276" spans="1:8" x14ac:dyDescent="0.25">
      <c r="A276" s="14" t="s">
        <v>257</v>
      </c>
      <c r="B276" s="12" t="s">
        <v>140</v>
      </c>
      <c r="C276" s="12" t="s">
        <v>45</v>
      </c>
      <c r="D276" s="12">
        <v>1</v>
      </c>
      <c r="E276" s="13">
        <v>12947.4</v>
      </c>
      <c r="F276" s="13">
        <v>13208.87</v>
      </c>
      <c r="G276" s="13">
        <v>12947.4</v>
      </c>
      <c r="H276" s="13">
        <v>13208.87</v>
      </c>
    </row>
    <row r="277" spans="1:8" x14ac:dyDescent="0.25">
      <c r="A277" s="14" t="s">
        <v>258</v>
      </c>
      <c r="B277" s="12" t="s">
        <v>140</v>
      </c>
      <c r="C277" s="12" t="s">
        <v>45</v>
      </c>
      <c r="D277" s="12">
        <v>1</v>
      </c>
      <c r="E277" s="13">
        <v>11303.4</v>
      </c>
      <c r="F277" s="13">
        <v>12046.49</v>
      </c>
      <c r="G277" s="13">
        <v>11303.4</v>
      </c>
      <c r="H277" s="13">
        <v>12046.49</v>
      </c>
    </row>
    <row r="278" spans="1:8" x14ac:dyDescent="0.25">
      <c r="A278" s="14" t="s">
        <v>259</v>
      </c>
      <c r="B278" s="12" t="s">
        <v>140</v>
      </c>
      <c r="C278" s="12" t="s">
        <v>45</v>
      </c>
      <c r="D278" s="12">
        <v>1</v>
      </c>
      <c r="E278" s="13">
        <v>7851.3</v>
      </c>
      <c r="F278" s="13">
        <v>7933.79</v>
      </c>
      <c r="G278" s="13">
        <v>7851.3</v>
      </c>
      <c r="H278" s="13">
        <v>7933.79</v>
      </c>
    </row>
    <row r="279" spans="1:8" x14ac:dyDescent="0.25">
      <c r="A279" s="14" t="s">
        <v>227</v>
      </c>
      <c r="B279" s="12" t="s">
        <v>140</v>
      </c>
      <c r="C279" s="12" t="s">
        <v>45</v>
      </c>
      <c r="D279" s="12">
        <v>1</v>
      </c>
      <c r="E279" s="13">
        <v>7692</v>
      </c>
      <c r="F279" s="13">
        <v>7692.29</v>
      </c>
      <c r="G279" s="13">
        <v>7692</v>
      </c>
      <c r="H279" s="13">
        <v>7692.29</v>
      </c>
    </row>
    <row r="280" spans="1:8" x14ac:dyDescent="0.25">
      <c r="A280" s="14" t="s">
        <v>250</v>
      </c>
      <c r="B280" s="12" t="s">
        <v>140</v>
      </c>
      <c r="C280" s="12" t="s">
        <v>45</v>
      </c>
      <c r="D280" s="12">
        <v>1</v>
      </c>
      <c r="E280" s="13">
        <v>7478.72</v>
      </c>
      <c r="F280" s="13">
        <v>7691.99</v>
      </c>
      <c r="G280" s="13">
        <v>7478.72</v>
      </c>
      <c r="H280" s="13">
        <v>7691.99</v>
      </c>
    </row>
    <row r="281" spans="1:8" x14ac:dyDescent="0.25">
      <c r="A281" s="14" t="s">
        <v>153</v>
      </c>
      <c r="B281" s="12" t="s">
        <v>45</v>
      </c>
      <c r="C281" s="12" t="s">
        <v>46</v>
      </c>
      <c r="D281" s="12">
        <v>1</v>
      </c>
      <c r="E281" s="13">
        <v>12053.36</v>
      </c>
      <c r="F281" s="13">
        <v>12053.36</v>
      </c>
      <c r="G281" s="13">
        <v>12053.36</v>
      </c>
      <c r="H281" s="13">
        <v>12053.36</v>
      </c>
    </row>
    <row r="282" spans="1:8" x14ac:dyDescent="0.25">
      <c r="A282" s="14" t="s">
        <v>28</v>
      </c>
      <c r="B282" s="12" t="s">
        <v>45</v>
      </c>
      <c r="C282" s="12" t="s">
        <v>46</v>
      </c>
      <c r="D282" s="12">
        <v>6</v>
      </c>
      <c r="E282" s="13">
        <v>10869.7</v>
      </c>
      <c r="F282" s="13">
        <v>15709.49</v>
      </c>
      <c r="G282" s="13">
        <v>10869.7</v>
      </c>
      <c r="H282" s="13">
        <v>15709.49</v>
      </c>
    </row>
    <row r="283" spans="1:8" x14ac:dyDescent="0.25">
      <c r="A283" s="39" t="s">
        <v>47</v>
      </c>
      <c r="B283" s="40"/>
      <c r="C283" s="40"/>
      <c r="D283" s="40">
        <f>SUM(D275:D282)</f>
        <v>13</v>
      </c>
      <c r="E283" s="41"/>
      <c r="F283" s="41"/>
      <c r="G283" s="41"/>
      <c r="H283" s="41"/>
    </row>
    <row r="284" spans="1:8" x14ac:dyDescent="0.25">
      <c r="A284" s="42" t="s">
        <v>260</v>
      </c>
      <c r="B284" s="10"/>
      <c r="C284" s="10"/>
      <c r="D284" s="10"/>
      <c r="E284" s="11"/>
      <c r="F284" s="11"/>
      <c r="G284" s="11"/>
      <c r="H284" s="11"/>
    </row>
    <row r="285" spans="1:8" x14ac:dyDescent="0.25">
      <c r="A285" s="14" t="s">
        <v>145</v>
      </c>
      <c r="B285" s="12" t="s">
        <v>45</v>
      </c>
      <c r="C285" s="12" t="s">
        <v>46</v>
      </c>
      <c r="D285" s="12">
        <v>1</v>
      </c>
      <c r="E285" s="13">
        <v>13255.02</v>
      </c>
      <c r="F285" s="13">
        <v>18252.73</v>
      </c>
      <c r="G285" s="13">
        <v>13255.02</v>
      </c>
      <c r="H285" s="13">
        <v>18252.73</v>
      </c>
    </row>
    <row r="286" spans="1:8" x14ac:dyDescent="0.25">
      <c r="A286" s="14" t="s">
        <v>153</v>
      </c>
      <c r="B286" s="12" t="s">
        <v>45</v>
      </c>
      <c r="C286" s="12" t="s">
        <v>46</v>
      </c>
      <c r="D286" s="12">
        <v>1</v>
      </c>
      <c r="E286" s="13">
        <v>12053.36</v>
      </c>
      <c r="F286" s="13">
        <v>12053.36</v>
      </c>
      <c r="G286" s="13">
        <v>12053.36</v>
      </c>
      <c r="H286" s="13">
        <v>12053.36</v>
      </c>
    </row>
    <row r="287" spans="1:8" x14ac:dyDescent="0.25">
      <c r="A287" s="14" t="s">
        <v>261</v>
      </c>
      <c r="B287" s="12" t="s">
        <v>140</v>
      </c>
      <c r="C287" s="12" t="s">
        <v>45</v>
      </c>
      <c r="D287" s="12">
        <v>1</v>
      </c>
      <c r="E287" s="13">
        <v>10060.5</v>
      </c>
      <c r="F287" s="13">
        <v>10106.99</v>
      </c>
      <c r="G287" s="13">
        <v>10060.5</v>
      </c>
      <c r="H287" s="13">
        <v>10106.99</v>
      </c>
    </row>
    <row r="288" spans="1:8" x14ac:dyDescent="0.25">
      <c r="A288" s="39" t="s">
        <v>47</v>
      </c>
      <c r="B288" s="40"/>
      <c r="C288" s="40"/>
      <c r="D288" s="40">
        <f>SUM(D285:D287)</f>
        <v>3</v>
      </c>
      <c r="E288" s="41"/>
      <c r="F288" s="41"/>
      <c r="G288" s="41"/>
      <c r="H288" s="41"/>
    </row>
    <row r="289" spans="1:8" x14ac:dyDescent="0.25">
      <c r="A289" s="42" t="s">
        <v>262</v>
      </c>
      <c r="B289" s="10"/>
      <c r="C289" s="10"/>
      <c r="D289" s="10"/>
      <c r="E289" s="11"/>
      <c r="F289" s="11"/>
      <c r="G289" s="11"/>
      <c r="H289" s="11"/>
    </row>
    <row r="290" spans="1:8" x14ac:dyDescent="0.25">
      <c r="A290" s="14" t="s">
        <v>138</v>
      </c>
      <c r="B290" s="12" t="s">
        <v>45</v>
      </c>
      <c r="C290" s="12" t="s">
        <v>46</v>
      </c>
      <c r="D290" s="12">
        <v>1</v>
      </c>
      <c r="E290" s="13">
        <v>13255.02</v>
      </c>
      <c r="F290" s="13">
        <v>18252.73</v>
      </c>
      <c r="G290" s="13">
        <v>13255.02</v>
      </c>
      <c r="H290" s="13">
        <v>18252.73</v>
      </c>
    </row>
    <row r="291" spans="1:8" x14ac:dyDescent="0.25">
      <c r="A291" s="14" t="s">
        <v>153</v>
      </c>
      <c r="B291" s="12" t="s">
        <v>45</v>
      </c>
      <c r="C291" s="12" t="s">
        <v>46</v>
      </c>
      <c r="D291" s="12">
        <v>1</v>
      </c>
      <c r="E291" s="13">
        <v>12053.36</v>
      </c>
      <c r="F291" s="13">
        <v>12053.36</v>
      </c>
      <c r="G291" s="13">
        <v>12053.36</v>
      </c>
      <c r="H291" s="13">
        <v>12053.36</v>
      </c>
    </row>
    <row r="292" spans="1:8" x14ac:dyDescent="0.25">
      <c r="A292" s="14" t="s">
        <v>26</v>
      </c>
      <c r="B292" s="12" t="s">
        <v>45</v>
      </c>
      <c r="C292" s="12" t="s">
        <v>46</v>
      </c>
      <c r="D292" s="12">
        <v>2</v>
      </c>
      <c r="E292" s="13">
        <v>15709.5</v>
      </c>
      <c r="F292" s="13">
        <v>15709.5</v>
      </c>
      <c r="G292" s="13">
        <v>15709.5</v>
      </c>
      <c r="H292" s="13">
        <v>15709.5</v>
      </c>
    </row>
    <row r="293" spans="1:8" x14ac:dyDescent="0.25">
      <c r="A293" s="14" t="s">
        <v>28</v>
      </c>
      <c r="B293" s="12" t="s">
        <v>45</v>
      </c>
      <c r="C293" s="12" t="s">
        <v>46</v>
      </c>
      <c r="D293" s="12">
        <v>3</v>
      </c>
      <c r="E293" s="13">
        <v>10869.7</v>
      </c>
      <c r="F293" s="13">
        <v>15709.49</v>
      </c>
      <c r="G293" s="13">
        <v>10869.7</v>
      </c>
      <c r="H293" s="13">
        <v>15709.49</v>
      </c>
    </row>
    <row r="294" spans="1:8" x14ac:dyDescent="0.25">
      <c r="A294" s="14" t="s">
        <v>28</v>
      </c>
      <c r="B294" s="12" t="s">
        <v>45</v>
      </c>
      <c r="C294" s="12" t="s">
        <v>46</v>
      </c>
      <c r="D294" s="12">
        <v>1</v>
      </c>
      <c r="E294" s="13">
        <v>10869.7</v>
      </c>
      <c r="F294" s="13">
        <v>15709.49</v>
      </c>
      <c r="G294" s="13">
        <v>10869.7</v>
      </c>
      <c r="H294" s="13">
        <v>15709.49</v>
      </c>
    </row>
    <row r="295" spans="1:8" x14ac:dyDescent="0.25">
      <c r="A295" s="14" t="s">
        <v>28</v>
      </c>
      <c r="B295" s="12" t="s">
        <v>45</v>
      </c>
      <c r="C295" s="12" t="s">
        <v>46</v>
      </c>
      <c r="D295" s="12">
        <v>4</v>
      </c>
      <c r="E295" s="13">
        <v>10869.7</v>
      </c>
      <c r="F295" s="13">
        <v>15709.49</v>
      </c>
      <c r="G295" s="13">
        <v>10869.7</v>
      </c>
      <c r="H295" s="13">
        <v>15709.49</v>
      </c>
    </row>
    <row r="296" spans="1:8" x14ac:dyDescent="0.25">
      <c r="A296" s="39" t="s">
        <v>47</v>
      </c>
      <c r="B296" s="40"/>
      <c r="C296" s="40"/>
      <c r="D296" s="40">
        <f>SUM(D290:D295)</f>
        <v>12</v>
      </c>
      <c r="E296" s="41"/>
      <c r="F296" s="41"/>
      <c r="G296" s="41"/>
      <c r="H296" s="41"/>
    </row>
    <row r="297" spans="1:8" ht="23.1" x14ac:dyDescent="0.25">
      <c r="A297" s="42" t="s">
        <v>263</v>
      </c>
      <c r="B297" s="10"/>
      <c r="C297" s="10"/>
      <c r="D297" s="10"/>
      <c r="E297" s="11"/>
      <c r="F297" s="11"/>
      <c r="G297" s="11"/>
      <c r="H297" s="11"/>
    </row>
    <row r="298" spans="1:8" x14ac:dyDescent="0.25">
      <c r="A298" s="14" t="s">
        <v>145</v>
      </c>
      <c r="B298" s="12" t="s">
        <v>45</v>
      </c>
      <c r="C298" s="12" t="s">
        <v>46</v>
      </c>
      <c r="D298" s="12">
        <v>1</v>
      </c>
      <c r="E298" s="13">
        <v>13255.02</v>
      </c>
      <c r="F298" s="13">
        <v>18252.73</v>
      </c>
      <c r="G298" s="13">
        <v>13255.02</v>
      </c>
      <c r="H298" s="13">
        <v>18252.73</v>
      </c>
    </row>
    <row r="299" spans="1:8" x14ac:dyDescent="0.25">
      <c r="A299" s="14" t="s">
        <v>28</v>
      </c>
      <c r="B299" s="12" t="s">
        <v>45</v>
      </c>
      <c r="C299" s="12" t="s">
        <v>46</v>
      </c>
      <c r="D299" s="12">
        <v>1</v>
      </c>
      <c r="E299" s="13">
        <v>10869.7</v>
      </c>
      <c r="F299" s="13">
        <v>15709.49</v>
      </c>
      <c r="G299" s="13">
        <v>10869.7</v>
      </c>
      <c r="H299" s="13">
        <v>15709.49</v>
      </c>
    </row>
    <row r="300" spans="1:8" x14ac:dyDescent="0.25">
      <c r="A300" s="39" t="s">
        <v>47</v>
      </c>
      <c r="B300" s="40"/>
      <c r="C300" s="40"/>
      <c r="D300" s="40">
        <f>SUM(D298:D299)</f>
        <v>2</v>
      </c>
      <c r="E300" s="41"/>
      <c r="F300" s="41"/>
      <c r="G300" s="41"/>
      <c r="H300" s="41"/>
    </row>
    <row r="301" spans="1:8" ht="23.1" x14ac:dyDescent="0.25">
      <c r="A301" s="42" t="s">
        <v>264</v>
      </c>
      <c r="B301" s="10"/>
      <c r="C301" s="10"/>
      <c r="D301" s="10"/>
      <c r="E301" s="11"/>
      <c r="F301" s="11"/>
      <c r="G301" s="11"/>
      <c r="H301" s="11"/>
    </row>
    <row r="302" spans="1:8" x14ac:dyDescent="0.25">
      <c r="A302" s="14" t="s">
        <v>145</v>
      </c>
      <c r="B302" s="12" t="s">
        <v>45</v>
      </c>
      <c r="C302" s="12" t="s">
        <v>46</v>
      </c>
      <c r="D302" s="12">
        <v>1</v>
      </c>
      <c r="E302" s="13">
        <v>13255.02</v>
      </c>
      <c r="F302" s="13">
        <v>18252.73</v>
      </c>
      <c r="G302" s="13">
        <v>13255.02</v>
      </c>
      <c r="H302" s="13">
        <v>18252.73</v>
      </c>
    </row>
    <row r="303" spans="1:8" x14ac:dyDescent="0.25">
      <c r="A303" s="14" t="s">
        <v>28</v>
      </c>
      <c r="B303" s="12" t="s">
        <v>45</v>
      </c>
      <c r="C303" s="12" t="s">
        <v>46</v>
      </c>
      <c r="D303" s="12">
        <v>1</v>
      </c>
      <c r="E303" s="13">
        <v>10869.7</v>
      </c>
      <c r="F303" s="13">
        <v>15709.49</v>
      </c>
      <c r="G303" s="13">
        <v>10869.7</v>
      </c>
      <c r="H303" s="13">
        <v>15709.49</v>
      </c>
    </row>
    <row r="304" spans="1:8" x14ac:dyDescent="0.25">
      <c r="A304" s="39" t="s">
        <v>47</v>
      </c>
      <c r="B304" s="40"/>
      <c r="C304" s="40"/>
      <c r="D304" s="40">
        <f>SUM(D302:D303)</f>
        <v>2</v>
      </c>
      <c r="E304" s="41"/>
      <c r="F304" s="41"/>
      <c r="G304" s="41"/>
      <c r="H304" s="41"/>
    </row>
    <row r="305" spans="1:8" ht="23.1" x14ac:dyDescent="0.25">
      <c r="A305" s="42" t="s">
        <v>265</v>
      </c>
      <c r="B305" s="10"/>
      <c r="C305" s="10"/>
      <c r="D305" s="10"/>
      <c r="E305" s="11"/>
      <c r="F305" s="11"/>
      <c r="G305" s="11"/>
      <c r="H305" s="11"/>
    </row>
    <row r="306" spans="1:8" x14ac:dyDescent="0.25">
      <c r="A306" s="15" t="s">
        <v>138</v>
      </c>
      <c r="B306" s="12" t="s">
        <v>45</v>
      </c>
      <c r="C306" s="12" t="s">
        <v>46</v>
      </c>
      <c r="D306" s="12">
        <v>1</v>
      </c>
      <c r="E306" s="13">
        <v>49342.559999999998</v>
      </c>
      <c r="F306" s="13">
        <v>49342.559999999998</v>
      </c>
      <c r="G306" s="13">
        <v>49342.559999999998</v>
      </c>
      <c r="H306" s="13">
        <v>49342.559999999998</v>
      </c>
    </row>
    <row r="307" spans="1:8" x14ac:dyDescent="0.25">
      <c r="A307" s="15" t="s">
        <v>266</v>
      </c>
      <c r="B307" s="12" t="s">
        <v>45</v>
      </c>
      <c r="C307" s="12" t="s">
        <v>46</v>
      </c>
      <c r="D307" s="12">
        <v>1</v>
      </c>
      <c r="E307" s="13">
        <v>15709.5</v>
      </c>
      <c r="F307" s="13">
        <v>15709.5</v>
      </c>
      <c r="G307" s="13">
        <v>15709.5</v>
      </c>
      <c r="H307" s="13">
        <v>15709.5</v>
      </c>
    </row>
    <row r="308" spans="1:8" x14ac:dyDescent="0.25">
      <c r="A308" s="15" t="s">
        <v>153</v>
      </c>
      <c r="B308" s="12" t="s">
        <v>45</v>
      </c>
      <c r="C308" s="12" t="s">
        <v>46</v>
      </c>
      <c r="D308" s="12">
        <v>1</v>
      </c>
      <c r="E308" s="13">
        <v>13255.02</v>
      </c>
      <c r="F308" s="13">
        <v>13255.02</v>
      </c>
      <c r="G308" s="13">
        <v>13255.02</v>
      </c>
      <c r="H308" s="13">
        <v>13255.02</v>
      </c>
    </row>
    <row r="309" spans="1:8" x14ac:dyDescent="0.25">
      <c r="A309" s="15" t="s">
        <v>267</v>
      </c>
      <c r="B309" s="12" t="s">
        <v>45</v>
      </c>
      <c r="C309" s="12" t="s">
        <v>46</v>
      </c>
      <c r="D309" s="12">
        <v>2</v>
      </c>
      <c r="E309" s="13">
        <v>10869.7</v>
      </c>
      <c r="F309" s="13">
        <v>10869.7</v>
      </c>
      <c r="G309" s="13">
        <v>10869.7</v>
      </c>
      <c r="H309" s="13">
        <v>10869.7</v>
      </c>
    </row>
    <row r="310" spans="1:8" x14ac:dyDescent="0.25">
      <c r="A310" s="15" t="s">
        <v>268</v>
      </c>
      <c r="B310" s="12" t="s">
        <v>45</v>
      </c>
      <c r="C310" s="12" t="s">
        <v>46</v>
      </c>
      <c r="D310" s="12">
        <v>2</v>
      </c>
      <c r="E310" s="13">
        <v>10869.7</v>
      </c>
      <c r="F310" s="13">
        <v>10869.7</v>
      </c>
      <c r="G310" s="13">
        <v>10869.7</v>
      </c>
      <c r="H310" s="13">
        <v>10869.7</v>
      </c>
    </row>
    <row r="311" spans="1:8" x14ac:dyDescent="0.25">
      <c r="A311" s="15" t="s">
        <v>269</v>
      </c>
      <c r="B311" s="12" t="s">
        <v>45</v>
      </c>
      <c r="C311" s="12" t="s">
        <v>46</v>
      </c>
      <c r="D311" s="12">
        <v>3</v>
      </c>
      <c r="E311" s="13">
        <v>10869.7</v>
      </c>
      <c r="F311" s="13">
        <v>10869.7</v>
      </c>
      <c r="G311" s="13">
        <v>10869.7</v>
      </c>
      <c r="H311" s="13">
        <v>10869.7</v>
      </c>
    </row>
    <row r="312" spans="1:8" x14ac:dyDescent="0.25">
      <c r="A312" s="15" t="s">
        <v>48</v>
      </c>
      <c r="B312" s="12" t="s">
        <v>45</v>
      </c>
      <c r="C312" s="12" t="s">
        <v>46</v>
      </c>
      <c r="D312" s="12">
        <v>19</v>
      </c>
      <c r="E312" s="13">
        <v>10869.7</v>
      </c>
      <c r="F312" s="13">
        <v>10869.7</v>
      </c>
      <c r="G312" s="13">
        <v>10869.7</v>
      </c>
      <c r="H312" s="13">
        <v>10869.7</v>
      </c>
    </row>
    <row r="313" spans="1:8" x14ac:dyDescent="0.25">
      <c r="A313" s="15" t="s">
        <v>49</v>
      </c>
      <c r="B313" s="12" t="s">
        <v>45</v>
      </c>
      <c r="C313" s="12" t="s">
        <v>46</v>
      </c>
      <c r="D313" s="12">
        <v>17</v>
      </c>
      <c r="E313" s="13">
        <v>8364</v>
      </c>
      <c r="F313" s="13">
        <v>10869.69</v>
      </c>
      <c r="G313" s="13">
        <v>8364</v>
      </c>
      <c r="H313" s="13">
        <v>10869.69</v>
      </c>
    </row>
    <row r="314" spans="1:8" x14ac:dyDescent="0.25">
      <c r="A314" s="15" t="s">
        <v>270</v>
      </c>
      <c r="B314" s="12" t="s">
        <v>45</v>
      </c>
      <c r="C314" s="12" t="s">
        <v>46</v>
      </c>
      <c r="D314" s="12">
        <v>1</v>
      </c>
      <c r="E314" s="13">
        <v>10869.7</v>
      </c>
      <c r="F314" s="13">
        <v>10869.7</v>
      </c>
      <c r="G314" s="13">
        <v>10869.7</v>
      </c>
      <c r="H314" s="13">
        <v>10869.7</v>
      </c>
    </row>
    <row r="315" spans="1:8" x14ac:dyDescent="0.25">
      <c r="A315" s="15" t="s">
        <v>128</v>
      </c>
      <c r="B315" s="12" t="s">
        <v>45</v>
      </c>
      <c r="C315" s="12" t="s">
        <v>46</v>
      </c>
      <c r="D315" s="12">
        <v>1</v>
      </c>
      <c r="E315" s="13">
        <v>10869.7</v>
      </c>
      <c r="F315" s="13">
        <v>10869.7</v>
      </c>
      <c r="G315" s="13">
        <v>10869.7</v>
      </c>
      <c r="H315" s="13">
        <v>10869.7</v>
      </c>
    </row>
    <row r="316" spans="1:8" x14ac:dyDescent="0.25">
      <c r="A316" s="15" t="s">
        <v>127</v>
      </c>
      <c r="B316" s="12" t="s">
        <v>45</v>
      </c>
      <c r="C316" s="12" t="s">
        <v>46</v>
      </c>
      <c r="D316" s="12">
        <v>3</v>
      </c>
      <c r="E316" s="13">
        <v>10869.7</v>
      </c>
      <c r="F316" s="13">
        <v>10869.7</v>
      </c>
      <c r="G316" s="13">
        <v>10869.7</v>
      </c>
      <c r="H316" s="13">
        <v>10869.7</v>
      </c>
    </row>
    <row r="317" spans="1:8" x14ac:dyDescent="0.25">
      <c r="A317" s="15" t="s">
        <v>127</v>
      </c>
      <c r="B317" s="12" t="s">
        <v>45</v>
      </c>
      <c r="C317" s="12" t="s">
        <v>46</v>
      </c>
      <c r="D317" s="12">
        <v>1</v>
      </c>
      <c r="E317" s="13">
        <v>10869.7</v>
      </c>
      <c r="F317" s="13">
        <v>10869.7</v>
      </c>
      <c r="G317" s="13">
        <v>10869.7</v>
      </c>
      <c r="H317" s="13">
        <v>10869.7</v>
      </c>
    </row>
    <row r="318" spans="1:8" x14ac:dyDescent="0.25">
      <c r="A318" s="39" t="s">
        <v>47</v>
      </c>
      <c r="B318" s="40" t="s">
        <v>45</v>
      </c>
      <c r="C318" s="40"/>
      <c r="D318" s="40">
        <f>SUM(D306:D317)</f>
        <v>52</v>
      </c>
      <c r="E318" s="41"/>
      <c r="F318" s="41"/>
      <c r="G318" s="41"/>
      <c r="H318" s="41"/>
    </row>
    <row r="319" spans="1:8" x14ac:dyDescent="0.25">
      <c r="A319" s="38" t="s">
        <v>271</v>
      </c>
      <c r="B319" s="10"/>
      <c r="C319" s="10"/>
      <c r="D319" s="10"/>
      <c r="E319" s="11"/>
      <c r="F319" s="11"/>
      <c r="G319" s="11"/>
      <c r="H319" s="11"/>
    </row>
    <row r="320" spans="1:8" x14ac:dyDescent="0.25">
      <c r="A320" s="15" t="s">
        <v>145</v>
      </c>
      <c r="B320" s="12" t="s">
        <v>45</v>
      </c>
      <c r="C320" s="12" t="s">
        <v>46</v>
      </c>
      <c r="D320" s="12">
        <v>1</v>
      </c>
      <c r="E320" s="13">
        <v>13255.02</v>
      </c>
      <c r="F320" s="13">
        <v>18252.73</v>
      </c>
      <c r="G320" s="13">
        <v>13255.02</v>
      </c>
      <c r="H320" s="13">
        <v>18252.73</v>
      </c>
    </row>
    <row r="321" spans="1:8" x14ac:dyDescent="0.25">
      <c r="A321" s="15" t="s">
        <v>201</v>
      </c>
      <c r="B321" s="12" t="s">
        <v>45</v>
      </c>
      <c r="C321" s="12" t="s">
        <v>46</v>
      </c>
      <c r="D321" s="12">
        <v>1</v>
      </c>
      <c r="E321" s="13">
        <v>12053.36</v>
      </c>
      <c r="F321" s="13">
        <v>13255.01</v>
      </c>
      <c r="G321" s="13">
        <v>12053.36</v>
      </c>
      <c r="H321" s="13">
        <v>13255.01</v>
      </c>
    </row>
    <row r="322" spans="1:8" x14ac:dyDescent="0.25">
      <c r="A322" s="15" t="s">
        <v>128</v>
      </c>
      <c r="B322" s="12" t="s">
        <v>45</v>
      </c>
      <c r="C322" s="12" t="s">
        <v>46</v>
      </c>
      <c r="D322" s="12">
        <v>19</v>
      </c>
      <c r="E322" s="13">
        <v>10869.7</v>
      </c>
      <c r="F322" s="13">
        <v>10869.7</v>
      </c>
      <c r="G322" s="13">
        <v>10869.7</v>
      </c>
      <c r="H322" s="13">
        <v>10869.7</v>
      </c>
    </row>
    <row r="323" spans="1:8" x14ac:dyDescent="0.25">
      <c r="A323" s="39" t="s">
        <v>47</v>
      </c>
      <c r="B323" s="40"/>
      <c r="C323" s="40"/>
      <c r="D323" s="40">
        <f>SUM(D320:D322)</f>
        <v>21</v>
      </c>
      <c r="E323" s="41"/>
      <c r="F323" s="41"/>
      <c r="G323" s="41"/>
      <c r="H323" s="41"/>
    </row>
    <row r="324" spans="1:8" x14ac:dyDescent="0.25">
      <c r="A324" s="38" t="s">
        <v>272</v>
      </c>
      <c r="B324" s="10"/>
      <c r="C324" s="10"/>
      <c r="D324" s="10"/>
      <c r="E324" s="11"/>
      <c r="F324" s="11"/>
      <c r="G324" s="11"/>
      <c r="H324" s="11"/>
    </row>
    <row r="325" spans="1:8" x14ac:dyDescent="0.25">
      <c r="A325" s="15" t="s">
        <v>143</v>
      </c>
      <c r="B325" s="12" t="s">
        <v>45</v>
      </c>
      <c r="C325" s="12" t="s">
        <v>46</v>
      </c>
      <c r="D325" s="12">
        <v>1</v>
      </c>
      <c r="E325" s="13">
        <v>18252.740000000002</v>
      </c>
      <c r="F325" s="13">
        <v>49342.55</v>
      </c>
      <c r="G325" s="13">
        <v>18252.740000000002</v>
      </c>
      <c r="H325" s="13">
        <v>49342.55</v>
      </c>
    </row>
    <row r="326" spans="1:8" x14ac:dyDescent="0.25">
      <c r="A326" s="15" t="s">
        <v>201</v>
      </c>
      <c r="B326" s="12" t="s">
        <v>45</v>
      </c>
      <c r="C326" s="12" t="s">
        <v>46</v>
      </c>
      <c r="D326" s="12">
        <v>1</v>
      </c>
      <c r="E326" s="13">
        <v>12053.36</v>
      </c>
      <c r="F326" s="13">
        <v>13255.01</v>
      </c>
      <c r="G326" s="13">
        <v>12053.36</v>
      </c>
      <c r="H326" s="13">
        <v>13255.01</v>
      </c>
    </row>
    <row r="327" spans="1:8" x14ac:dyDescent="0.25">
      <c r="A327" s="15" t="s">
        <v>128</v>
      </c>
      <c r="B327" s="12" t="s">
        <v>45</v>
      </c>
      <c r="C327" s="12" t="s">
        <v>46</v>
      </c>
      <c r="D327" s="12">
        <v>23</v>
      </c>
      <c r="E327" s="13">
        <v>10869.7</v>
      </c>
      <c r="F327" s="13">
        <v>10869.7</v>
      </c>
      <c r="G327" s="13">
        <v>10869.7</v>
      </c>
      <c r="H327" s="13">
        <v>10869.7</v>
      </c>
    </row>
    <row r="328" spans="1:8" ht="12.9" thickBot="1" x14ac:dyDescent="0.3">
      <c r="A328" s="39" t="s">
        <v>47</v>
      </c>
      <c r="B328" s="46"/>
      <c r="C328" s="46"/>
      <c r="D328" s="46">
        <f>SUM(D325:D327)</f>
        <v>25</v>
      </c>
      <c r="E328" s="47"/>
      <c r="F328" s="47"/>
      <c r="G328" s="47"/>
      <c r="H328" s="47"/>
    </row>
    <row r="329" spans="1:8" ht="23.1" x14ac:dyDescent="0.25">
      <c r="A329" s="42" t="s">
        <v>273</v>
      </c>
      <c r="B329" s="10"/>
      <c r="C329" s="10"/>
      <c r="D329" s="10"/>
      <c r="E329" s="11"/>
      <c r="F329" s="11"/>
      <c r="G329" s="11"/>
      <c r="H329" s="11"/>
    </row>
    <row r="330" spans="1:8" x14ac:dyDescent="0.25">
      <c r="A330" s="15" t="s">
        <v>145</v>
      </c>
      <c r="B330" s="12" t="s">
        <v>45</v>
      </c>
      <c r="C330" s="12" t="s">
        <v>46</v>
      </c>
      <c r="D330" s="12">
        <v>1</v>
      </c>
      <c r="E330" s="13">
        <v>13255.02</v>
      </c>
      <c r="F330" s="13">
        <v>18252.73</v>
      </c>
      <c r="G330" s="13">
        <v>13255.02</v>
      </c>
      <c r="H330" s="13">
        <v>18252.73</v>
      </c>
    </row>
    <row r="331" spans="1:8" x14ac:dyDescent="0.25">
      <c r="A331" s="15" t="s">
        <v>128</v>
      </c>
      <c r="B331" s="12" t="s">
        <v>45</v>
      </c>
      <c r="C331" s="12" t="s">
        <v>46</v>
      </c>
      <c r="D331" s="12">
        <v>2</v>
      </c>
      <c r="E331" s="13">
        <v>10869.7</v>
      </c>
      <c r="F331" s="13">
        <v>10869.7</v>
      </c>
      <c r="G331" s="13">
        <v>10869.7</v>
      </c>
      <c r="H331" s="13">
        <v>10869.7</v>
      </c>
    </row>
    <row r="332" spans="1:8" x14ac:dyDescent="0.25">
      <c r="A332" s="15" t="s">
        <v>128</v>
      </c>
      <c r="B332" s="12" t="s">
        <v>45</v>
      </c>
      <c r="C332" s="12" t="s">
        <v>46</v>
      </c>
      <c r="D332" s="12">
        <v>4</v>
      </c>
      <c r="E332" s="13">
        <v>10869.7</v>
      </c>
      <c r="F332" s="13">
        <v>10869.7</v>
      </c>
      <c r="G332" s="13">
        <v>10869.7</v>
      </c>
      <c r="H332" s="13">
        <v>10869.7</v>
      </c>
    </row>
    <row r="333" spans="1:8" x14ac:dyDescent="0.25">
      <c r="A333" s="15" t="s">
        <v>128</v>
      </c>
      <c r="B333" s="12" t="s">
        <v>45</v>
      </c>
      <c r="C333" s="12" t="s">
        <v>46</v>
      </c>
      <c r="D333" s="12">
        <v>5</v>
      </c>
      <c r="E333" s="13">
        <v>10869.7</v>
      </c>
      <c r="F333" s="13">
        <v>10869.7</v>
      </c>
      <c r="G333" s="13">
        <v>10869.7</v>
      </c>
      <c r="H333" s="13">
        <v>10869.7</v>
      </c>
    </row>
    <row r="334" spans="1:8" ht="12.9" thickBot="1" x14ac:dyDescent="0.3">
      <c r="A334" s="39" t="s">
        <v>47</v>
      </c>
      <c r="B334" s="40"/>
      <c r="C334" s="40"/>
      <c r="D334" s="40">
        <f>SUM(D330:D333)</f>
        <v>12</v>
      </c>
      <c r="E334" s="41"/>
      <c r="F334" s="41"/>
      <c r="G334" s="41"/>
      <c r="H334" s="41"/>
    </row>
    <row r="335" spans="1:8" ht="12.9" thickBot="1" x14ac:dyDescent="0.3">
      <c r="A335" s="48"/>
      <c r="B335" s="49"/>
      <c r="C335" s="49"/>
      <c r="D335" s="49">
        <f>D18+D23+D27+D31+D35+D38+D43+D46+D55+D61+D70+D90+D109+D113+D117+D122+D129+D133+D137+D147+D153+D164+D168+D173+D178+D189+D197+D204+D210+D214+D218+D244+D249+D256+D261+D268+D296+D318+D323+D328+D334+D304+D300+D288+D283+D273+D182+D94</f>
        <v>466</v>
      </c>
      <c r="E335" s="50"/>
      <c r="F335" s="50"/>
      <c r="G335" s="50"/>
      <c r="H335" s="50"/>
    </row>
    <row r="336" spans="1:8" customFormat="1" ht="14.3" x14ac:dyDescent="0.25"/>
    <row r="338" spans="5:8" x14ac:dyDescent="0.25">
      <c r="E338" s="9"/>
      <c r="F338" s="9"/>
      <c r="G338" s="9"/>
    </row>
    <row r="339" spans="5:8" ht="14.3" x14ac:dyDescent="0.25">
      <c r="E339" s="9"/>
      <c r="F339" s="9"/>
      <c r="G339" s="9"/>
      <c r="H339"/>
    </row>
    <row r="340" spans="5:8" ht="14.3" x14ac:dyDescent="0.25">
      <c r="E340" s="9"/>
      <c r="F340" s="9"/>
      <c r="G340" s="9"/>
      <c r="H340"/>
    </row>
    <row r="341" spans="5:8" x14ac:dyDescent="0.25">
      <c r="E341" s="9"/>
      <c r="F341" s="9"/>
      <c r="G341" s="9"/>
    </row>
  </sheetData>
  <mergeCells count="9">
    <mergeCell ref="A1:H1"/>
    <mergeCell ref="A2:H2"/>
    <mergeCell ref="A3:H3"/>
    <mergeCell ref="A4:H4"/>
    <mergeCell ref="A5:A6"/>
    <mergeCell ref="B5:C5"/>
    <mergeCell ref="D5:D6"/>
    <mergeCell ref="E5:F5"/>
    <mergeCell ref="G5:H5"/>
  </mergeCells>
  <conditionalFormatting sqref="I111">
    <cfRule type="cellIs" dxfId="0" priority="1" operator="lessThan">
      <formula>0</formula>
    </cfRule>
  </conditionalFormatting>
  <printOptions horizontalCentered="1"/>
  <pageMargins left="0.31496062992125984" right="0.31496062992125984" top="0.59055118110236227" bottom="0.59055118110236227" header="0" footer="0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CLASIF. COG</vt:lpstr>
      <vt:lpstr>CLASF. ADMIVA</vt:lpstr>
      <vt:lpstr>CLASF. FUNCIONAL</vt:lpstr>
      <vt:lpstr>CLASF. TIPO GTO</vt:lpstr>
      <vt:lpstr>PRIORIDADES Y PROGRAMAS </vt:lpstr>
      <vt:lpstr>ANALITICO DE PLAZAS</vt:lpstr>
      <vt:lpstr>'ANALITICO DE PLAZAS'!Títulos_a_imprimir</vt:lpstr>
      <vt:lpstr>'CLASF. ADMIVA'!Títulos_a_imprimir</vt:lpstr>
      <vt:lpstr>'CLASIF. COG'!Títulos_a_imprimir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PINO HERNANDEZ</cp:lastModifiedBy>
  <cp:lastPrinted>2026-05-25T21:14:37Z</cp:lastPrinted>
  <dcterms:created xsi:type="dcterms:W3CDTF">2018-05-02T18:20:48Z</dcterms:created>
  <dcterms:modified xsi:type="dcterms:W3CDTF">2026-05-26T20:48:11Z</dcterms:modified>
</cp:coreProperties>
</file>