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erver\MPIOS\H. A 2026\1. AYUTLA DE LOS LIBRES\9. SEVAC\1ER TRIMESTRE\4.. INFORMACIÓN PROGRAMATICA\"/>
    </mc:Choice>
  </mc:AlternateContent>
  <xr:revisionPtr revIDLastSave="0" documentId="13_ncr:1_{0183DBA6-BD56-4B62-B9D0-78519242BA0B}" xr6:coauthVersionLast="47" xr6:coauthVersionMax="47" xr10:uidLastSave="{00000000-0000-0000-0000-000000000000}"/>
  <bookViews>
    <workbookView xWindow="-109" yWindow="-109" windowWidth="26301" windowHeight="14305" tabRatio="253" firstSheet="1" activeTab="1" xr2:uid="{00000000-000D-0000-FFFF-FFFF00000000}"/>
  </bookViews>
  <sheets>
    <sheet name="Indice" sheetId="85" state="hidden" r:id="rId1"/>
    <sheet name="OP-1" sheetId="204" r:id="rId2"/>
  </sheets>
  <externalReferences>
    <externalReference r:id="rId3"/>
    <externalReference r:id="rId4"/>
    <externalReference r:id="rId5"/>
  </externalReferences>
  <definedNames>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 name="_xlnm.Print_Titles" localSheetId="1">'OP-1'!$1:$8</definedName>
  </definedNames>
  <calcPr calcId="191029"/>
</workbook>
</file>

<file path=xl/calcChain.xml><?xml version="1.0" encoding="utf-8"?>
<calcChain xmlns="http://schemas.openxmlformats.org/spreadsheetml/2006/main">
  <c r="J177" i="204" l="1"/>
  <c r="F174" i="204"/>
  <c r="F168" i="204"/>
  <c r="F169" i="204"/>
  <c r="F170" i="204"/>
  <c r="F171" i="204"/>
  <c r="F172" i="204"/>
  <c r="F167" i="204"/>
  <c r="F164" i="204"/>
  <c r="F144" i="204"/>
  <c r="F105" i="204"/>
  <c r="F89" i="204"/>
  <c r="F72" i="204"/>
  <c r="F62" i="204"/>
  <c r="F61" i="204"/>
  <c r="F63" i="204"/>
  <c r="F64" i="204"/>
  <c r="F65" i="204"/>
  <c r="F66" i="204"/>
  <c r="F67" i="204"/>
  <c r="F68" i="204"/>
  <c r="F69" i="204"/>
  <c r="F70" i="204"/>
  <c r="F71" i="204"/>
  <c r="F73" i="204"/>
  <c r="F74" i="204"/>
  <c r="F75" i="204"/>
  <c r="F76" i="204"/>
  <c r="F77" i="204"/>
  <c r="F78" i="204"/>
  <c r="F79" i="204"/>
  <c r="F80" i="204"/>
  <c r="F81" i="204"/>
  <c r="F82" i="204"/>
  <c r="F83" i="204"/>
  <c r="F84" i="204"/>
  <c r="F85" i="204"/>
  <c r="F86" i="204"/>
  <c r="F87" i="204"/>
  <c r="F88" i="204"/>
  <c r="F90" i="204"/>
  <c r="F91" i="204"/>
  <c r="F92" i="204"/>
  <c r="F93" i="204"/>
  <c r="F94" i="204"/>
  <c r="F95" i="204"/>
  <c r="F96" i="204"/>
  <c r="F97" i="204"/>
  <c r="F98" i="204"/>
  <c r="F99" i="204"/>
  <c r="F100" i="204"/>
  <c r="F101" i="204"/>
  <c r="F102" i="204"/>
  <c r="F103" i="204"/>
  <c r="F104" i="204"/>
  <c r="F106" i="204"/>
  <c r="F107" i="204"/>
  <c r="F108" i="204"/>
  <c r="F109" i="204"/>
  <c r="F110" i="204"/>
  <c r="F111" i="204"/>
  <c r="F112" i="204"/>
  <c r="F113" i="204"/>
  <c r="F114" i="204"/>
  <c r="F115" i="204"/>
  <c r="F116" i="204"/>
  <c r="F117" i="204"/>
  <c r="F118" i="204"/>
  <c r="F119" i="204"/>
  <c r="F120" i="204"/>
  <c r="F121" i="204"/>
  <c r="F122" i="204"/>
  <c r="F123" i="204"/>
  <c r="F124" i="204"/>
  <c r="F125" i="204"/>
  <c r="F126" i="204"/>
  <c r="F127" i="204"/>
  <c r="F128" i="204"/>
  <c r="F129" i="204"/>
  <c r="F130" i="204"/>
  <c r="F131" i="204"/>
  <c r="F132" i="204"/>
  <c r="F133" i="204"/>
  <c r="F134" i="204"/>
  <c r="F135" i="204"/>
  <c r="F136" i="204"/>
  <c r="F137" i="204"/>
  <c r="F138" i="204"/>
  <c r="F139" i="204"/>
  <c r="F140" i="204"/>
  <c r="F141" i="204"/>
  <c r="F142" i="204"/>
  <c r="F143" i="204"/>
  <c r="F145" i="204"/>
  <c r="F146" i="204"/>
  <c r="F147" i="204"/>
  <c r="F148" i="204"/>
  <c r="F149" i="204"/>
  <c r="F150" i="204"/>
  <c r="F151" i="204"/>
  <c r="F152" i="204"/>
  <c r="F153" i="204"/>
  <c r="F154" i="204"/>
  <c r="F155" i="204"/>
  <c r="F156" i="204"/>
  <c r="F157" i="204"/>
  <c r="F158" i="204"/>
  <c r="F159" i="204"/>
  <c r="F160" i="204"/>
  <c r="F161" i="204"/>
  <c r="F162" i="204"/>
  <c r="F163" i="204"/>
  <c r="G60" i="204"/>
  <c r="F60" i="204" s="1"/>
  <c r="F59" i="204"/>
  <c r="F57" i="204"/>
  <c r="F58" i="204"/>
  <c r="F56" i="204"/>
  <c r="F49" i="204"/>
  <c r="F50" i="204"/>
  <c r="F51" i="204"/>
  <c r="F52" i="204"/>
  <c r="F53" i="204"/>
  <c r="F54" i="204"/>
  <c r="F48" i="204"/>
  <c r="F26" i="204"/>
  <c r="F27" i="204"/>
  <c r="F28" i="204"/>
  <c r="F29" i="204"/>
  <c r="F30" i="204"/>
  <c r="F31" i="204"/>
  <c r="F32" i="204"/>
  <c r="F33" i="204"/>
  <c r="F34" i="204"/>
  <c r="F35" i="204"/>
  <c r="F36" i="204"/>
  <c r="F38" i="204"/>
  <c r="F39" i="204"/>
  <c r="F40" i="204"/>
  <c r="F41" i="204"/>
  <c r="F42" i="204"/>
  <c r="F43" i="204"/>
  <c r="F44" i="204"/>
  <c r="F45" i="204"/>
  <c r="F46" i="204"/>
  <c r="F25" i="204"/>
  <c r="F10" i="204"/>
  <c r="F11" i="204"/>
  <c r="F12" i="204"/>
  <c r="F13" i="204"/>
  <c r="F14" i="204"/>
  <c r="F15" i="204"/>
  <c r="F16" i="204"/>
  <c r="F17" i="204"/>
  <c r="F18" i="204"/>
  <c r="F19" i="204"/>
  <c r="F20" i="204"/>
  <c r="F21" i="204"/>
  <c r="F22" i="204"/>
  <c r="F23" i="204"/>
  <c r="F9" i="204"/>
  <c r="I166" i="204"/>
  <c r="I177" i="204" s="1"/>
  <c r="H165" i="204"/>
  <c r="F165" i="204" s="1"/>
  <c r="H166" i="204" l="1"/>
  <c r="H177" i="204" s="1"/>
  <c r="M175" i="204" l="1"/>
  <c r="M177" i="204" s="1"/>
  <c r="L175" i="204" l="1"/>
  <c r="K173" i="204"/>
  <c r="F175" i="204" l="1"/>
  <c r="L177" i="204"/>
  <c r="F173" i="204"/>
  <c r="K177" i="204"/>
  <c r="G166" i="204"/>
  <c r="F166" i="204" s="1"/>
  <c r="G55" i="204"/>
  <c r="F55" i="204" s="1"/>
  <c r="G47" i="204"/>
  <c r="F47" i="204" s="1"/>
  <c r="G37" i="204"/>
  <c r="F37" i="204" s="1"/>
  <c r="G24" i="204"/>
  <c r="F24" i="204" l="1"/>
  <c r="G177" i="204"/>
  <c r="F177" i="20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jflores</author>
  </authors>
  <commentList>
    <comment ref="B5" authorId="0" shapeId="0" xr:uid="{00000000-0006-0000-0000-000001000000}">
      <text>
        <r>
          <rPr>
            <b/>
            <sz val="8"/>
            <color indexed="81"/>
            <rFont val="Tahoma"/>
            <family val="2"/>
          </rPr>
          <t>Dar clic sobre el nombre de cada formato</t>
        </r>
      </text>
    </comment>
  </commentList>
</comments>
</file>

<file path=xl/sharedStrings.xml><?xml version="1.0" encoding="utf-8"?>
<sst xmlns="http://schemas.openxmlformats.org/spreadsheetml/2006/main" count="1113" uniqueCount="555">
  <si>
    <t>(2)</t>
  </si>
  <si>
    <t>NOMBRE</t>
  </si>
  <si>
    <t>Total</t>
  </si>
  <si>
    <t>Número</t>
  </si>
  <si>
    <t>Modificaciones realizadas a la plantilla de personal.</t>
  </si>
  <si>
    <t>Inventario de bienes muebles.</t>
  </si>
  <si>
    <t>Inventario de bienes inmuebles.</t>
  </si>
  <si>
    <t>Inventario de bienes muebles e inmuebles recibidos en comodato.</t>
  </si>
  <si>
    <t>Estado de actividades.</t>
  </si>
  <si>
    <t>Estado de variaciones en la hacienda pública/patrimonio.</t>
  </si>
  <si>
    <t>Relación de cuentas bancarias que se utilicen.</t>
  </si>
  <si>
    <t>Aspecto de Obra Pública</t>
  </si>
  <si>
    <t>Aspecto de Evaluación al Desempeño</t>
  </si>
  <si>
    <t>Plantilla de personal autorizada para el ejercicio fiscal 2012.</t>
  </si>
  <si>
    <t>Estado de flujos de efectivo</t>
  </si>
  <si>
    <t>Antigüedad de saldos de las cuentas y documentos por cobrar.</t>
  </si>
  <si>
    <t>Antigüedad de saldos de las cuentas y documentos por pagar.</t>
  </si>
  <si>
    <t>Reporte analítico de subsidios y apoyos otorgados durante el periodo.</t>
  </si>
  <si>
    <t>Altas de personal, autorizado durante el periodo.</t>
  </si>
  <si>
    <t>Resumen de integración de recursos por transferencias</t>
  </si>
  <si>
    <t>Integración detallada de recursos recibidos por transferencias.</t>
  </si>
  <si>
    <t>Inventario de bienes muebles e inmuebles entregados en comodato.</t>
  </si>
  <si>
    <t>Informe del estado que guardan las demandas o juicios de cualquier índole.</t>
  </si>
  <si>
    <t>Estado de situación financiera</t>
  </si>
  <si>
    <t>Información General</t>
  </si>
  <si>
    <t>Información Contable</t>
  </si>
  <si>
    <t>Estado analítico del activo.</t>
  </si>
  <si>
    <t>IG-1</t>
  </si>
  <si>
    <t>IG-2</t>
  </si>
  <si>
    <t>IG-3</t>
  </si>
  <si>
    <t>IG-4</t>
  </si>
  <si>
    <t>IG-5</t>
  </si>
  <si>
    <t>IG-6</t>
  </si>
  <si>
    <t>IG-7</t>
  </si>
  <si>
    <t>IG-8</t>
  </si>
  <si>
    <t>IG-11</t>
  </si>
  <si>
    <t>IG-12</t>
  </si>
  <si>
    <t>IG-13</t>
  </si>
  <si>
    <t>IC-14</t>
  </si>
  <si>
    <t>IC-15</t>
  </si>
  <si>
    <t>IC-16</t>
  </si>
  <si>
    <t>IC-17</t>
  </si>
  <si>
    <t>IC-18</t>
  </si>
  <si>
    <t>IC-19</t>
  </si>
  <si>
    <t>IC-20</t>
  </si>
  <si>
    <t>Informe de folios de ingresos utilizados</t>
  </si>
  <si>
    <t>IC-21</t>
  </si>
  <si>
    <t>Base de datos relativa a los recursos obtenidos</t>
  </si>
  <si>
    <t>IC-22</t>
  </si>
  <si>
    <t>IC-23</t>
  </si>
  <si>
    <t>IC-24</t>
  </si>
  <si>
    <t>IC-25</t>
  </si>
  <si>
    <t>Información Presupuestaria</t>
  </si>
  <si>
    <t>IP-26</t>
  </si>
  <si>
    <t>IC-26</t>
  </si>
  <si>
    <t>IC-27</t>
  </si>
  <si>
    <t>Bitácora de control de gastos de combustible en vehículos, durante el periodo.</t>
  </si>
  <si>
    <t>Bitácora de control de gastos de mantenimiento a vehículos, durante el periodo.</t>
  </si>
  <si>
    <t>Estado analítico de ingresos presupuestarios.</t>
  </si>
  <si>
    <t>Comparativo de ingresos reales a nivel de detalle contra el presupuesto autorizado.</t>
  </si>
  <si>
    <t>IP-27</t>
  </si>
  <si>
    <t>Relación del parque vehicular.</t>
  </si>
  <si>
    <t>Consentrado de nóminas de sueldos y salarios, del 1° de enero al cierre del periodo.</t>
  </si>
  <si>
    <t>MENÚ DE ACCESO A FORMATOS</t>
  </si>
  <si>
    <t>IP-28</t>
  </si>
  <si>
    <t>Estado analítico del presupuesto de egresos.</t>
  </si>
  <si>
    <t>IP-29</t>
  </si>
  <si>
    <t>Comparativo de egresos reales a nivel de detalle contra el presupuesto autorizado.</t>
  </si>
  <si>
    <t>IP-30</t>
  </si>
  <si>
    <t>Modificaciones presupuestales de egresos a nivel de partida específica.</t>
  </si>
  <si>
    <t>Información de Deuda Pública</t>
  </si>
  <si>
    <t>ID-31</t>
  </si>
  <si>
    <t>Estado analítico de la deuda y otros pasivos.</t>
  </si>
  <si>
    <t>Programa de inversión anual en obras y acciones del ejercicio fiscal 2012</t>
  </si>
  <si>
    <t>Resumen por programa o rubro de inversión.</t>
  </si>
  <si>
    <t>Padrón de proveedores de bienes y servicios del ejercicio fiscal 2012</t>
  </si>
  <si>
    <t>Relación de gastos</t>
  </si>
  <si>
    <t>OP-1</t>
  </si>
  <si>
    <t>OP-2</t>
  </si>
  <si>
    <t>OP-3</t>
  </si>
  <si>
    <t>Relación de obras, trabajos y acciones ejecutadas con rendimientos de inversiones y cuentas productivas</t>
  </si>
  <si>
    <t>OP-4</t>
  </si>
  <si>
    <t>OP-5</t>
  </si>
  <si>
    <t>OP-6</t>
  </si>
  <si>
    <t>Relación de convenios y/o acuerdos celebrados con otras instancias de gobierno.</t>
  </si>
  <si>
    <t>OP-7</t>
  </si>
  <si>
    <t>Reporte de avance físico-financiero de obras y acciones, al cierre del periodo o cuatrimestre.</t>
  </si>
  <si>
    <t>OP-8</t>
  </si>
  <si>
    <t>Relación de contratos de obra pública, adquisiciones, arrendamiento y prestación de servicios relacionados con la obra pública</t>
  </si>
  <si>
    <t>OP-9</t>
  </si>
  <si>
    <t>Programa de ejecución de obra, calendarizado y desagregado en etapas</t>
  </si>
  <si>
    <t>OP-10</t>
  </si>
  <si>
    <t>Resumen de la situación general en obras y acciones.</t>
  </si>
  <si>
    <t>Apéndice estadístico de la Deuda Pública</t>
  </si>
  <si>
    <t>ED-1</t>
  </si>
  <si>
    <t>ED-2</t>
  </si>
  <si>
    <t>ED-3</t>
  </si>
  <si>
    <t>ED-4</t>
  </si>
  <si>
    <t>ED-5</t>
  </si>
  <si>
    <t>ED-6</t>
  </si>
  <si>
    <t>ED-7</t>
  </si>
  <si>
    <t>ED-8</t>
  </si>
  <si>
    <t>Indicadores de gestión</t>
  </si>
  <si>
    <t>Indicadores del cumplimiento de metas y objetivos de la obra pública.</t>
  </si>
  <si>
    <t>ID-32</t>
  </si>
  <si>
    <t>Reporte de avance del programa operativo anual del 1º de enero al cierre del perido.</t>
  </si>
  <si>
    <t>Integración de las obras por tipo de adjudicación del 1°de enero al cierre del periodo.</t>
  </si>
  <si>
    <t>ED-9</t>
  </si>
  <si>
    <t>Auditoría General del Estado de Guerrero</t>
  </si>
  <si>
    <t xml:space="preserve">Nombre del Ente: </t>
  </si>
  <si>
    <t xml:space="preserve">No aplica </t>
  </si>
  <si>
    <t>OP-15</t>
  </si>
  <si>
    <t>Relación de gastos indirectos</t>
  </si>
  <si>
    <t>Apéndice estadístico del Fondo de Aportaciones para la Infraestructura Social Estatal</t>
  </si>
  <si>
    <t>Apéndice estadístico del  Fondo de Aportaciones Múltiples</t>
  </si>
  <si>
    <t>Apéndice estadístico del  Fondo de Aportaciones para el Fortalecimiento de las Entidades Fed.</t>
  </si>
  <si>
    <t>(Se puede registrar el nombre del Ente Fiscalizable para que se repita en todos los formatos)</t>
  </si>
  <si>
    <t>IG-9</t>
  </si>
  <si>
    <t>Inventario de bienes intangibles.</t>
  </si>
  <si>
    <t>___</t>
  </si>
  <si>
    <t>Para Organismos Públicos Descentralizados y Organismos Autónomos</t>
  </si>
  <si>
    <t>Localidad y/o Colonia</t>
  </si>
  <si>
    <t xml:space="preserve"> (3)</t>
  </si>
  <si>
    <t xml:space="preserve"> (4)</t>
  </si>
  <si>
    <t xml:space="preserve"> (5)</t>
  </si>
  <si>
    <t xml:space="preserve"> (6)</t>
  </si>
  <si>
    <t xml:space="preserve"> (7)</t>
  </si>
  <si>
    <t xml:space="preserve"> (8)</t>
  </si>
  <si>
    <t xml:space="preserve"> (9)</t>
  </si>
  <si>
    <t xml:space="preserve">Número de beneficiarios </t>
  </si>
  <si>
    <t>Formato OP-1</t>
  </si>
  <si>
    <t>Clasificación
del proyecto</t>
  </si>
  <si>
    <t>Rubro del
Gasto</t>
  </si>
  <si>
    <t>FAEISM</t>
  </si>
  <si>
    <t>Estructura financiera</t>
  </si>
  <si>
    <t xml:space="preserve">Nombre y descripción
del proyecto </t>
  </si>
  <si>
    <t>FAISMUN</t>
  </si>
  <si>
    <t>Fuente de financiamiento</t>
  </si>
  <si>
    <t>Procedimiento de contratación / Modalidad
de
ejecución</t>
  </si>
  <si>
    <t>No.
Progr.</t>
  </si>
  <si>
    <t>Metas</t>
  </si>
  <si>
    <t xml:space="preserve"> (10)</t>
  </si>
  <si>
    <r>
      <rPr>
        <b/>
        <sz val="9"/>
        <color theme="3" tint="0.39997558519241921"/>
        <rFont val="Arial"/>
        <family val="2"/>
      </rPr>
      <t xml:space="preserve">(12) </t>
    </r>
    <r>
      <rPr>
        <b/>
        <sz val="9"/>
        <rFont val="Arial"/>
        <family val="2"/>
      </rPr>
      <t xml:space="preserve"> Total</t>
    </r>
  </si>
  <si>
    <t>FORTAMUN-DF</t>
  </si>
  <si>
    <t>Directa</t>
  </si>
  <si>
    <t>CONSTRUCCION DE CARCAMO PARA AGUA POTABLE (PIR), POR SISTEMA DE BOMBEO CON PANELES SOLARES EN LA LOCALIDAD DE ZEMPAZULCO</t>
  </si>
  <si>
    <t>REHABILITACION DEL SISTEMA DE AGUA ENTUBADA EN LA LOCALIDAD DE SAN JOSE LA HACIENDA</t>
  </si>
  <si>
    <t>REHABILITACION DEL SISTEMA DE AGUA ENTUBADA EN LA COLONIA AMPLIACION LA VILLA EN LA LOCALIDAD DE AYUTLA DE LOS LIBRES</t>
  </si>
  <si>
    <t>AMPLIACION DE LA RED DE AGUA ENTUBADA EN LA CALLE PRINCIPAL, EN LA LOCALIDAD DE LA HACIENDITA</t>
  </si>
  <si>
    <t>CONSTRUCCION DE POZO PROFUNDO DE AGUA ENTUBADA PIR POR SISTEMA DE BOMBEO, EN LA LOCALIDAD DE LA AZOZUCA</t>
  </si>
  <si>
    <t>AMPLIACION DE SISTEMA DE AGUA ENTUBADA EN LA LOCALIDAD DE EL MEZON</t>
  </si>
  <si>
    <t>CONSTRUCCION DE RED DE AGUA ENTUBADA PIR EN LA LOCALIDAD DE TEPANGO</t>
  </si>
  <si>
    <t>REHABILITACION DE CAPTACION DE AGUA POTABLE EN LA LOCALIDAD DE APANTLA</t>
  </si>
  <si>
    <t>REHABILITACION DEL SISTEMA DE AGUA ENTUBADA EN LA LOCALIDAD DE LA SIDRA</t>
  </si>
  <si>
    <t>CONSTRUCCION DE POZO ARTESIANO EN LA LOCALIDAD EL TORITO</t>
  </si>
  <si>
    <t>CONSTRUCCION DE TANQUE ELEVADO DE ALMACENAMIENTO DE AGUA POTABLE EN LA LOCALIDAD DE LA ESPERANZA</t>
  </si>
  <si>
    <t>AMPLIACION DE LA RED DE AGUA ENTUBADA EN LA COLONIA LOS MANGOS, EN LA LOCALIDAD DE AYUTLA DE LOS LIBRES</t>
  </si>
  <si>
    <t>CONSTRUCCIÓN DE TANQUE PÚBLICO DE AGUA POTABLE EN LA LOCALIDAD DE PALMA SOLA</t>
  </si>
  <si>
    <t>CONSTRUCCION DE POZO ARTESIANO, EN LA LOCALIDAD DE CERRO GORDO VIEJO</t>
  </si>
  <si>
    <t>CONSTRUCCION DE POZO ARTESIANO, EN LA COLONIA JUSTICIA AGRARIA, MUNICIPIO DE AYUTLA DE LOS LIBRES, GUERRERO</t>
  </si>
  <si>
    <t>ZEMPAZULCO</t>
  </si>
  <si>
    <t>SAN JOSE LA HACIENDA</t>
  </si>
  <si>
    <t>AYUTLA DE LOS LIBRES</t>
  </si>
  <si>
    <t>LA HACIENDITA</t>
  </si>
  <si>
    <t>LA AZOZUCA</t>
  </si>
  <si>
    <t>EL MEZON</t>
  </si>
  <si>
    <t>TEPANGO</t>
  </si>
  <si>
    <t>APANTLA</t>
  </si>
  <si>
    <t>LA SIDRA</t>
  </si>
  <si>
    <t>EL TORITO</t>
  </si>
  <si>
    <t>LA ESPERANZA</t>
  </si>
  <si>
    <t>PALMA SOLA</t>
  </si>
  <si>
    <t>CERRO GORDO VIEJO</t>
  </si>
  <si>
    <t>COLONIA JUSTICIA AGRARIA</t>
  </si>
  <si>
    <t>Adjudicación Directa</t>
  </si>
  <si>
    <t>Invitación a tres personas</t>
  </si>
  <si>
    <t>1 PIEZA</t>
  </si>
  <si>
    <t>1 POZO</t>
  </si>
  <si>
    <t>100 M</t>
  </si>
  <si>
    <t>880 M</t>
  </si>
  <si>
    <t>136 M</t>
  </si>
  <si>
    <t>140 M</t>
  </si>
  <si>
    <t>165 M</t>
  </si>
  <si>
    <t>36 M2</t>
  </si>
  <si>
    <t>436 M</t>
  </si>
  <si>
    <t>1 TANQUE</t>
  </si>
  <si>
    <t>Municipio: AYUTLA DE LOS LIBRES, GUERRERO.</t>
  </si>
  <si>
    <t>DRE: ALCANTARILLADO Y DRENAJE SANITARIO</t>
  </si>
  <si>
    <t>REHABILITACION DE DRENAJE SANITARIO EN LA CALLE PRIMERO DE MARZO EN LA COLONIA ISRAEL NOGUEDA OTERO EN LA LOCALIDAD DE AYUTLA DE LOS LIBRES</t>
  </si>
  <si>
    <t>REHABILITACION DE DRENAJE SANITARIO EN LA CALLE IGNACIO MANUEL ALTAMIRANO, COLONIA CRUZ ALTA EN LA LOCALIDAD DE AYUTLA DE LOS LIBRES</t>
  </si>
  <si>
    <t>CONSTRUCCION DE CANALIZACION DE MARGENES EN LA COLONIA SAN JOSE, LOCALIDAD AYUTLA DE LOS LIBRES</t>
  </si>
  <si>
    <t>REHABILITACION DE RED DE DRENAJE SANITARIO PIR EN LA LOCALIDAD DE COTZALZIN</t>
  </si>
  <si>
    <t>COTZALZIN</t>
  </si>
  <si>
    <t>CONSTRUCCION DE CANALIZACION EN LA LOCALIDAD DE EL PROGRESO</t>
  </si>
  <si>
    <t>EL PROGRESO</t>
  </si>
  <si>
    <t>CONSTRUCCION DE RED DE DRENAJE SANITARIO (PIR) EN LA CALLE AVENIDA BICENTENARIO EN LA LOCALIDAD SIGLO XXI</t>
  </si>
  <si>
    <t>SIGLO XXI</t>
  </si>
  <si>
    <t>AMPLIACION DE RED DE DRENAJE SANITARIO (PIR) EN CALLES DE FRACCIONAMIENTO LAS AMERICAS EN COLONIA BARRIO DE SAN FELIPE LOCALIDAD DE AYUTLA DE LOS LIBRES</t>
  </si>
  <si>
    <t xml:space="preserve"> AYUTLA DE LOS LIBRES</t>
  </si>
  <si>
    <t>CONSTRUCCION DE SANITARIO CON BIODIGESTOR EN LA LOCALIDAD DE LA UNION</t>
  </si>
  <si>
    <t>LA UNION</t>
  </si>
  <si>
    <t>REHABILITACION DE RED DE DRENAJE SANITARIO EN LA CALLE 1RO DE MARZO, COLONIA ISRAEL NOGUEDA OTERO, LOCALIDAD DE AYUTLA DE LOS LIBRES</t>
  </si>
  <si>
    <t>REHABILITACION DE RED DE DRENAJE SANITARIO PIR QUE CONDUCE AL CAMPO DE FUTBOL EN LA LOCALIDAD  DE TONALA</t>
  </si>
  <si>
    <t>TONALA</t>
  </si>
  <si>
    <t>REHABILITACION DE RED DE DRENAJE SANITARIO PIR QUE CONDUCE A LA PLANTA TRATADORA DE AGUAS RESIDUALES EN LA LOCALIDAD  DE TONALA</t>
  </si>
  <si>
    <t>30 M</t>
  </si>
  <si>
    <t>67 M</t>
  </si>
  <si>
    <t>270.30 M</t>
  </si>
  <si>
    <t>120 M</t>
  </si>
  <si>
    <t>566 M</t>
  </si>
  <si>
    <t>92.16 M</t>
  </si>
  <si>
    <t>470.74 M</t>
  </si>
  <si>
    <t>13 SANITARIOS</t>
  </si>
  <si>
    <t>252 M</t>
  </si>
  <si>
    <t>431.84 M</t>
  </si>
  <si>
    <t>385.33 M</t>
  </si>
  <si>
    <t>AMPLIACION DE LA RED DE ENERGIA ELECTRICA EN LA COLONIA MIGUEL HIDALGO, EN LA LOCALIDAD DE AYUTLA DE LOS LIBRES</t>
  </si>
  <si>
    <t>AMPLIACION DE LA RED DE ENERGIA ELECTRICA EN LA LOCALIDAD DE TECOMULAPA</t>
  </si>
  <si>
    <t>AMPLIACION DE LA RED DE ENERGIA ELECTRICA PIR EN LA LOCALIDAD DE EL GUINEO</t>
  </si>
  <si>
    <t>EQUIPAMIENTO DE ELECTRIFICACION NO CONVECCIONAL (SISTEMA DE ENERGIA EOLICA AEROGENERADORES, ENERGIA SOLAR, PANELES, ENERGIA SOLAR, FOTOVOLTAICO, ENERGIA SOLAR TERMICO) PIR, EN LA LOCALIDAD DE COXCATLAN CANDELARIA</t>
  </si>
  <si>
    <t>EQUIPAMIENTO DE ELECTRIFICACION NO CONVECIONAL DE ENERGIA SOLAR CON PANELES SOLARES PIR, EN LA LOCALIDAD DE EL TEHUAJE</t>
  </si>
  <si>
    <t>EQUIPAMIENTO DE ELECTRIFICACION NO CONVECIONAL DE ENERGIA SOLAR CON PANELES SOLARES PIR, EN LA LOCALIDAD DE ZACATULA</t>
  </si>
  <si>
    <t>AMPLIACION DE RED DE ENERGIA ELECTRICA EN LA COLONIA FRACCIONAMIENTO JARDINEZ, LOCALIDAD DE AYUTLA DE LOS LIBRES</t>
  </si>
  <si>
    <t>AMPLIACION DE LA RED DE ENERGIA ELECTRICA EN LA COLONIA PIEDRA DEL ZORRO, EN LA LOCALIDAD DE AYUTLA DE LOS LIBRES</t>
  </si>
  <si>
    <t>AMPLIACION DE LA RED DE ENERGIA ELECTRICA DE CALLE MIGUEL HIDALGO Y CALLE DOCTOR HOMERO LORENZO RIOS EN LA COLONIA INDEPENDENCIA EN LA LOCALIDAD DE AYUTLA DE LOS LIBRES</t>
  </si>
  <si>
    <t>AYUTLA DE LOS LIBRE</t>
  </si>
  <si>
    <t>TECOMULAPA</t>
  </si>
  <si>
    <t>EL GUINEO</t>
  </si>
  <si>
    <t>COXCATLAN CANDELARIA</t>
  </si>
  <si>
    <t>EL TEHUAJE</t>
  </si>
  <si>
    <t>ZACATULA</t>
  </si>
  <si>
    <t>12 POSTE</t>
  </si>
  <si>
    <t>10 POSTE</t>
  </si>
  <si>
    <t>10 PIEZAS</t>
  </si>
  <si>
    <t>2 PIEZAS</t>
  </si>
  <si>
    <t>8 POSTE</t>
  </si>
  <si>
    <t>4 POSTE</t>
  </si>
  <si>
    <t>ELE: ELECTRIFICACIÓN RURAL Y DE COLONIAS POBRES</t>
  </si>
  <si>
    <t>CONSTRUCCION DE BARDA PERIMETRAL EN EL JARDIN DE NIÑOS OCTAVIO PAZ C.C.T.12DCC1046Y COLONIA BENITO JUAREZ EN LA LOCALIDAD DE AYUTLA DE LOS LIBRES</t>
  </si>
  <si>
    <t>CONSTRUCCION DE BIBLIOTECA ESCOLAR EN LA ESCUELA PRIMARIA BILINGÜE “JUAN ESCUTIA” C.C.T. 12DPB0548P. EN LA LOCALIDAD DE FILO DE CABALLO</t>
  </si>
  <si>
    <t>DE FILO DE CABALLO</t>
  </si>
  <si>
    <t>CONSTRUCCION DE UN AULA TIPO ESTRUCTURA REGIONAL IGIFE EN LA ESCUELA PRIMARIA EMILIANO ZAPATA C.C.T.12EPR0016B, EN LA LOCALIDAD DE EL TAMARINDO</t>
  </si>
  <si>
    <t>EL TAMARINDO</t>
  </si>
  <si>
    <t>CONSTRUCCION DE AREA ADMINISTRATIVA Y DE USO COMUN, EN LA ESCUELA PRIMARIA EMILIANO ZAPATA, C.C.T: 12EPR0016B, EN LA LOCALIDAD EL TAMARINDO</t>
  </si>
  <si>
    <t>CONSTRUCCION DE MURO DE CONTENCION FRENTE A LA ESCUELA PRIMARIA RURAL NEZAHUALCOYOTL C.C.T. 12KPR86161, EN LA LOCALIDAD DE TIERRA COLORADA</t>
  </si>
  <si>
    <t>TIERRA COLORADA</t>
  </si>
  <si>
    <t>REHABILITACION DE TECHADO DE USOS MULTIPLES EN LA ESCUELA PRIMARIA PROFESOR ISIDORO MEZA C.C.T.12DPR2292U, EN LA LOCALIDAD DE EL CORTIJO</t>
  </si>
  <si>
    <t>EL CORTIJO</t>
  </si>
  <si>
    <t>53.50 M3</t>
  </si>
  <si>
    <t>48 M2</t>
  </si>
  <si>
    <t>80 M2</t>
  </si>
  <si>
    <t>889.20 M2</t>
  </si>
  <si>
    <t>MEV: MEJORAMIENTO DE VIVIENDA</t>
  </si>
  <si>
    <t>CONSTRUCCION DE TECHADOS PARA EL MEJORAMIENTO DE VIVIENDA EN LA LOCALIDAD DE EL MIRADOR</t>
  </si>
  <si>
    <t xml:space="preserve">EL MIRADOR </t>
  </si>
  <si>
    <t>CONSTRUCCION DE CUARTO DORMITORIO EN LA LOCALIDAD DE OCOTITLAN</t>
  </si>
  <si>
    <t>OCOTITLAN</t>
  </si>
  <si>
    <t>CONSTRUCCION DE TECHOS FIRMES EN LA LOCALIDAD EL LIMON</t>
  </si>
  <si>
    <t>EL LIMON</t>
  </si>
  <si>
    <t>CONSTRUCCION DE CUARTOS DORMITORIOS EN LA LOCALIDAD DE EL CRUCERO DE TONALA</t>
  </si>
  <si>
    <t>CRUCERO DE TONALA</t>
  </si>
  <si>
    <t>10 CUARTOS</t>
  </si>
  <si>
    <t>6 CUARTOS</t>
  </si>
  <si>
    <t>936 M2</t>
  </si>
  <si>
    <t>54.08 M2</t>
  </si>
  <si>
    <t>Complementaria</t>
  </si>
  <si>
    <t>URB: URBANIZACIÓN</t>
  </si>
  <si>
    <t>REHABILITACION DE CALLES EN LAS COLONIAS LA ESPERANZA, YOPITZINGO, LUIS DONALDO COLOSIO, LOS MANGOS, VICENTE GUERRERO, AMPLIACION VICENTE GUERRERO Y AMPLIACION LA VILLA EN EL MUNICIPIO DE AYUTLA DE LOS LIBRES, GUERRERO</t>
  </si>
  <si>
    <t>REHABILITACION DE CALLES EN LAS COLONIAS  CHILPANCINGUITO, NUEVA REVOLUCION, SAN VALENTIN, INDEPENDENCIA, JUSTICIA AGRARIA, SAN FELIPE, ADULFO MATILDE, CRUZ ALTA, ISRAEL NOGUEDA OTERO EN EL MUNICIPIO DE AYUTLA DE LOS LIBRES, GUERRERO</t>
  </si>
  <si>
    <t>REHABILITACION DE CALLES EN LAS COLONIAS SINAI, INDUSTRIAL, JARDINES, MIGUEL HIDALGO Y COSTILLA, VISTA HERMOSA, AMPLIACION BARRIO NUEVO, BARRIO NUEVO, PIEDRA DEL ZORRO, EN EL MUNICIPIO DE AYUTLA DE LOS LIBRES, GUERRERO.</t>
  </si>
  <si>
    <t>REHABILITACION DE CAMINOS Y CALLES EN LAS LOCALIDADES DE SAN JOSE LA HACIENDA Y SIGLO XXI, EN EL MUNICIPIO DE AYUTLA DE LOS LIBRES, GUERRERO</t>
  </si>
  <si>
    <t>REHABILITACION DE CAMINOS RURALES  ARROYO DEL ZAPOTE A LA GUADALUPE LOCALIDAD DE LA GUADALUPE MUNICIPIO DE AYUTLA DE LOS LIBRES GUERRERO</t>
  </si>
  <si>
    <t>LA GUADALUPE</t>
  </si>
  <si>
    <t>REHABILITACION DE CAMINO RURAL EL SALTO A EL LIMON LOCALIDAD DE EL LIMON MUNICIPIO DE AYUTLA DE LOS LIBRES GUERRERO</t>
  </si>
  <si>
    <t>EL TIMBRE</t>
  </si>
  <si>
    <t>REHABILITACION DE CAMINOS RURALES TONALA A EL VANO, EL VANO A LA AZOZUCA, LA AZOZUCA  A LA LIMA, LA LIMA A LA DICHA, EL CAPULIN A ZACATULA, ZACATULA EL TEHUAJE, EL TEHUAJE A LA AZOZUCA, CRUCERO DE TLACHIMALA A TLACHIMALA, LA UNION AL GUINEO, GUINEO A CARABALI Y CRUCERO DEL MANGO A COXCATLAN CANDELARIA, MUNICIPIO DE AYUTLA DE LOS LIBRES GUERRERO</t>
  </si>
  <si>
    <t>REHABILITACION DE CAMINOS RURALES EN LA LOCALIDADES DE SANTIAGO YOLOTEPEC A YERBA SANTA, BARRANCA TECOANI, NUEVA JERUSALEM, PALMA NUEVO PARAISO, CIENEGA DEL SAUCE, MUNICIPIO DE AYUTLA DE LOS LIBRES GUERRERO</t>
  </si>
  <si>
    <t>CIENEGA DEL SAUCE</t>
  </si>
  <si>
    <t>REHABILITACION DE CAMINO RURAL EL ROSARIO A TECOMULAPA, MUNICIPIO DE AYUTLA DE LOS LIBRES GUERRERO</t>
  </si>
  <si>
    <t>REHABILITACION DE CAMINOS RURALES EN LAS LOCALIDADES DE PUMA ROSA, TE CRUZ, RIO VELERO, CAMALOTE, BARRANCA TECOANI, FILO DE CABALLO, LA UNIFICADA Y BARRANCA DE GUADALUPE, MUNICIPIO DE AYUTLA DE LOS LIBRES GUERRERO</t>
  </si>
  <si>
    <t>BARRANCA DE GUADALUPE</t>
  </si>
  <si>
    <t>REHABILITACION DE CAMINO RURAL EN LAS LOCALIDADES DE PLAN DE GATICA Y EL VALLE, MUNICIPIO DE AYUTLA DE LOS LIBRES GUERRERO</t>
  </si>
  <si>
    <t>PLAN DE GATICA</t>
  </si>
  <si>
    <t xml:space="preserve">CONSTRUCCION DE CAMINO RURAL CRUCERO DE ACALMANI A CUADRILLA NUEVA EN LA LOCALIDAD DE CUADRILLA NUEVA </t>
  </si>
  <si>
    <t xml:space="preserve">CUADRILLA NUEVA </t>
  </si>
  <si>
    <t>CONSTRUCCION DE CAMINO RURAL CARRETERA FEDERAL A LA COLONIA LA LIBERTAD EN LA LOCALIDAD DE LA UNION</t>
  </si>
  <si>
    <t>APERTURA DE CAMINO RURAL, DE PORTEZUELO A LOS AMATES PRIMERA ETAPA, MUNICIPIO DE AYUTLA DE LOS LIBRES</t>
  </si>
  <si>
    <t>LOS AMATES</t>
  </si>
  <si>
    <t>9.10 KM</t>
  </si>
  <si>
    <t>11.54 KM</t>
  </si>
  <si>
    <t>17.52 KM</t>
  </si>
  <si>
    <t>14.43 KM</t>
  </si>
  <si>
    <t>5.39 KM</t>
  </si>
  <si>
    <t>7.31 KM</t>
  </si>
  <si>
    <t>10.40 KM</t>
  </si>
  <si>
    <t>44.11 KM</t>
  </si>
  <si>
    <t>51.10 KM</t>
  </si>
  <si>
    <t>12 KM</t>
  </si>
  <si>
    <t>18 KM</t>
  </si>
  <si>
    <t>7 KM</t>
  </si>
  <si>
    <t>3180 M3</t>
  </si>
  <si>
    <t>2900 M3</t>
  </si>
  <si>
    <t>10231 M3</t>
  </si>
  <si>
    <t>REHABILITACION DE CAMINOS SACA COSECHAS EN LAS LOCALIDADES DE LA SIDRA Y ARROYO ZAPOTE, EN EL MUNICIPIO DE AYUTLA DE LOS LIBRES GUERRERO</t>
  </si>
  <si>
    <t>ARROYO ZAPOTE</t>
  </si>
  <si>
    <t>REHABILITACION DE CAMINOS SACA COSECHAS EN LAS LOCALIDADES DE SAN MIGUEL, CUADRILLA NUEVA 1, CUADRILLA NUEVA 2, TAMARINDO Y ACALMANI, MUNICIPIO DE AYUTLA DE LOS LIBRES GUERRERO.</t>
  </si>
  <si>
    <t>ACALMANI</t>
  </si>
  <si>
    <t>REHABILITACION DE CAMINOS SACA COSECHAS EN LAS LOCALIDADES DE CORTIJO Y CUANACAZAPA MUNICIPIO DE AYUTLA DE LOS LIBRES, GUERRERO.</t>
  </si>
  <si>
    <t>CUANACAZAPA</t>
  </si>
  <si>
    <t>ZEMAZULCO</t>
  </si>
  <si>
    <t>CONSTRUCCION DE CAMINOS SACA COSECHAS EN LA LOCALIDAD DE TECOMULAPA MUNICIPIO DE AYUTLA DE LOS LIBRES GUERRERO</t>
  </si>
  <si>
    <t>TECOMUNLAPA</t>
  </si>
  <si>
    <t>CERRO GORDO NUEVO</t>
  </si>
  <si>
    <t>REHABILITACION DE CAMINOS SACA COSECHAS EN LA LOCALIDAD DE LA AZOZUCA, MUNICIPIO DE AYUTLA DE LOS LIBRES GUERRERO</t>
  </si>
  <si>
    <t>REHABILITACION DE CAMINOS SACA COSECHAS EN LAS LOCALIDADES DE TONALA, POZOLAPA, EL TORITO Y COTZALZIN, MUNICIPIO DE AYUTLA DE LOS LIBRES GUERRERO</t>
  </si>
  <si>
    <t>REHABILITACION DE CAMINOS SACA COSECHAS EN LAS LOCALIDADES DE COLOTEPEC Y EL REFUGIO, MUNICIPIO DE AYUTLA DE LOS LIBRES GUERRERO</t>
  </si>
  <si>
    <t>COLOTEPEC</t>
  </si>
  <si>
    <t>REHABILITACION DE CAMINOS SACA COSECHAS EN LAS LOCALIDADES DE TIERRA COLORADA Y CARABALI GRANDE, MUNICIPIO DE AYUTLA DE LOS LIBRES GUERRERO</t>
  </si>
  <si>
    <t>CARABALI GRANDE</t>
  </si>
  <si>
    <t>REHABILITACION DE CAMINOS SACA COSECHAS EN LAS LOCALIDADES DE TLACHIMALA, LA UNION, LA LIBERTAD, ZACATULA Y CAPULIN, MUNICIPIO DE AYUTLA DE LOS LIBRES GUERRERO</t>
  </si>
  <si>
    <t>EL CAPULIN</t>
  </si>
  <si>
    <t>REHABILITACION DE CAMINOS SACA COSECHAS EN LA LOCALIDAD DE EL ZAPOTE, MUNICIPIO DE AYUTLA DE LOS LIBRES GUERRERO</t>
  </si>
  <si>
    <t>EL ZAPOTE</t>
  </si>
  <si>
    <t>REHABILITACION DE CAMINOS SACA COSECHAS EN LAS LOCALIDADES DE EL RINCON, PLAN BAJIO, CHACALINITLA Y APANTLA, MUNICIPIO DE AYUTLA DE LOS LIBRES GUERRERO</t>
  </si>
  <si>
    <t>REHABILITACION DE CAMINOS SACA COSECHAS EN LAS LOCALIDADES DE TEPETATES, LA HACIENDITA Y LAS CRUCES, MUNICIPIO DE AYUTLA DE LOS LIBRES GUERRERO</t>
  </si>
  <si>
    <t>LAS CRUCES</t>
  </si>
  <si>
    <t>REHABILITACION DE CAMINOS SACA COSECHAS EN LA LOCALIDAD DE LA LIMA, MUNICIPIO DE AYUTLA DE LOS LIBRES GUERRERO</t>
  </si>
  <si>
    <t>LA LIMA</t>
  </si>
  <si>
    <t>REHABILITACION DE CAMINOS SACA COSECHAS EN LAS LOCALIDADES DE TUTEPEC Y TLALAPA, MUNICIPIO DE AYUTLA DE LOS LIBRES GUERRERO</t>
  </si>
  <si>
    <t>TLALAPA</t>
  </si>
  <si>
    <t>CONSTRUCCION DE CAMINO SACA COSECHA EN LA LOCALIDAD DE EL PROGRESO</t>
  </si>
  <si>
    <t>REHABILITACION DE CAMINOS SACA COSECHAS EN LA LOCALIDAD DE EL MESON</t>
  </si>
  <si>
    <t>EL MESON</t>
  </si>
  <si>
    <t>14.23 KM</t>
  </si>
  <si>
    <t>39.88 KM</t>
  </si>
  <si>
    <t>29.57 KM</t>
  </si>
  <si>
    <t>30.51 KM</t>
  </si>
  <si>
    <t>9500 M3</t>
  </si>
  <si>
    <t>42.96 KM</t>
  </si>
  <si>
    <t>80.30 KM</t>
  </si>
  <si>
    <t>47.83 KM</t>
  </si>
  <si>
    <t>28.75 KM</t>
  </si>
  <si>
    <t>29.10 KM</t>
  </si>
  <si>
    <t>45.22 KM</t>
  </si>
  <si>
    <t>25.47 KM</t>
  </si>
  <si>
    <t>23.50 KM</t>
  </si>
  <si>
    <t>38.25 KM</t>
  </si>
  <si>
    <t>22.30 KM</t>
  </si>
  <si>
    <t>24.80 KM</t>
  </si>
  <si>
    <t>39.82 KM</t>
  </si>
  <si>
    <t>1 KM</t>
  </si>
  <si>
    <t>36.20 KM</t>
  </si>
  <si>
    <t>REHABILITACION DE CENTRO CULTURAL Y/O ARTISTICO EN LA COLONIA CENTRO, LOCALIDAD DE AYUTLA DE LOS LIBRES</t>
  </si>
  <si>
    <t>CONSTRUCCION DE CENTRO DE DESARROLLO COMUNITARIO EN LA LOCALIDAD DE EL RINCON</t>
  </si>
  <si>
    <t>EL RINCON</t>
  </si>
  <si>
    <t>CONSTRUCCION DE CENTRO DE DESARROLLO COMUNITARIO EN LA COLONIA VICENTE GUERRERO, LOCALIDAD DE AYUTLA DE LOS LIBRES</t>
  </si>
  <si>
    <t>CONSTRUCCION DE CENTRO DE DESARROLLO COMUNITARIO EN LA COLONIA AMPLIACION VICENTE GUERRERO LOCALIDAD DE AYUTLA DE LOS LIBRES</t>
  </si>
  <si>
    <t>CONSTRUCCION DE CENTRO CULTURAL Y/O ARTISTICO EN LA LOCALIDAD DE TECRUZ</t>
  </si>
  <si>
    <t>TECRUZ</t>
  </si>
  <si>
    <t>CONSTRUCCION DE CENTRO DE DESARROLLO COMUNITARIO EN LA LOCALIDAD DE CUANACAZAPA</t>
  </si>
  <si>
    <t>90 M2</t>
  </si>
  <si>
    <t>314.10 M2</t>
  </si>
  <si>
    <t>53.44 M2</t>
  </si>
  <si>
    <t>150.10 M2</t>
  </si>
  <si>
    <t>169.34 M2</t>
  </si>
  <si>
    <t>127.75 M2</t>
  </si>
  <si>
    <t>40.11 M2</t>
  </si>
  <si>
    <t>CONSTRUCCION DE MURO DE CONTENCION EN LA CALLE DE ACCESO AL SALON DE USOS MULTIPLES MUNICIPAL EN LA LOCALIDAD DE CHACALINITLA</t>
  </si>
  <si>
    <t>CHACALINITLA</t>
  </si>
  <si>
    <t>CONSTRUCCION DE MURO DE CONTENCION EN LA CALLE PRINCIPAL EN LA LOCALIDAD DE EL SAUCE</t>
  </si>
  <si>
    <t>EL SAUCE</t>
  </si>
  <si>
    <t>CONSTRUCCION DE MURO DE CONTENCION EN LA CALLE ZARAGOZA DE LA COLONIA INDUSTRIAL EN LA LOCALIDAD DE AYUTLA DE LOS LIBRES</t>
  </si>
  <si>
    <t>CONSTRUCCION DE MURO DE CONTENCION EN LA CALLE PRINCIPAL EN LA LOCALIDAD DE TLACHIMALA</t>
  </si>
  <si>
    <t>TLACHIMALA</t>
  </si>
  <si>
    <t>REHABILITACION DE MERCADO PÚBLICO MUNICIPAL EN LA LOCALIDAD DE AYUTLA DE LOS LIBRES</t>
  </si>
  <si>
    <t>56.99 M3</t>
  </si>
  <si>
    <t>86.47 M3</t>
  </si>
  <si>
    <t>107.40 M3</t>
  </si>
  <si>
    <t>20.72 M3</t>
  </si>
  <si>
    <t>689.84 M2</t>
  </si>
  <si>
    <t xml:space="preserve">CONSTRUCCION DE TECHADO EN BIENES PUBLICOS EN LA LOCALIDAD DE EL SALTO    </t>
  </si>
  <si>
    <t xml:space="preserve">EL SALTO    </t>
  </si>
  <si>
    <t>AMPLIACIÓN DE ESPACIO PÚBLICO MULTIDEPORTIVO EN LA LO CALIDAD DE LA UNIFICADA</t>
  </si>
  <si>
    <t xml:space="preserve"> LA UNIFICADA</t>
  </si>
  <si>
    <t>CONSTRUCCION DE TECHADO EN BIENES PUBLICOS EN LA COLONIA SAN VALENTIN EN LA LOCALIDAD DE AYUTLA DE LOS LIBRES</t>
  </si>
  <si>
    <t>CONSTRUCCION DE TECHADO EN BIENES PUBLICOS, EN LA LOCALIDAD DE CARABALI GRANDE</t>
  </si>
  <si>
    <t>REHABILITACION DE CANCHA DE FUTBOL 7 EN LA UNIDAD DEPORTIVA EN LA LOCALIDAD DE AYUTLA DE LOS LIBRES</t>
  </si>
  <si>
    <t>630 M2</t>
  </si>
  <si>
    <t>122.81 M2</t>
  </si>
  <si>
    <t>371.78 M2</t>
  </si>
  <si>
    <t>277 M2</t>
  </si>
  <si>
    <t>110.20 M2</t>
  </si>
  <si>
    <t>CONSTRUCCION DE PUENTE PEATONAL Y VEHICULAR PIR, EN LA CALLE LEONEL GUTIERREZ ANDRACA, COLONIA ADULFO MATILDE RAMOS, LOCALIDAD DE AYUTLA DE LOS LIBRES</t>
  </si>
  <si>
    <t>CONSTRUCCION DE PUENTE PEATONAL Y VEHICULAR (PIR), EN LA LOCALIDAD DE EL TIMBRE</t>
  </si>
  <si>
    <t>CONSTRUCCION DE PUENTE PEATONAL Y VEHICULAR PIR EN LA CALLE GUADALUPE VICTORIA EN LA COLONIA NUEVA REVOLUCION LOCALIDA DE AYUTLA DE LOS LIBRES</t>
  </si>
  <si>
    <t xml:space="preserve">AYUTLA DE LOS LIBRES  </t>
  </si>
  <si>
    <t>90 M3</t>
  </si>
  <si>
    <t>75 M3</t>
  </si>
  <si>
    <t>49.34 M3</t>
  </si>
  <si>
    <t>CONSTRUCCION DE PAVIMENTO CON CONCRETO HIDRAULICO EN LA CALLE PRINCIPAL EN LA LOCALIDAD DE PAROTILLO</t>
  </si>
  <si>
    <t>PAROTILLO</t>
  </si>
  <si>
    <t>CONSTRUCCION DE PAVIMENTO CON CONCRETO HIDRAULICO EN LA CALLE FRANCISCO RUIZ MASSIEW EN LA COLONIA VISTA HERMOSA</t>
  </si>
  <si>
    <t>COLONIA VISTA HERMOSA</t>
  </si>
  <si>
    <t>SANTIAGO YOLOTEPEC</t>
  </si>
  <si>
    <t>CONSTRUCCION DE PAVIMENTO CON CONCRETO HIDRAULICO EN LA CALLE LAS PALMAS FRENTE A LA ESCUELA PRIMARIA EN LA LOCALIDAD DE PALMA NUEVO PARAISO</t>
  </si>
  <si>
    <t>PALMA NUEVO PARAISO</t>
  </si>
  <si>
    <t>CONSTRUCCION DE PAVIMENTO CON CONCRETO HIDRAULICO EN LA CALLE MORALES Y CALLE DEL JARDIN DE NIÑOS EN LA LOCALIDAD DE POZOLAPA</t>
  </si>
  <si>
    <t>POZOLAPA</t>
  </si>
  <si>
    <t>CONSTRUCCION DE PAVIMENTO CON CONCRETO HIDRAULICO EN LA CALLE PRINCIPAL EN LA COLONIA SANTA MARIA, EN LA LOCALIDAD DE ARROYO DEL ZAPOTE</t>
  </si>
  <si>
    <t>ARROYO DEL ZAPOTE</t>
  </si>
  <si>
    <t>CONSTRUCCION DE PAVIMENTO CON CONCRETO HIDRAULICO EN LA CALLE DE ACCESO PRINCIPAL A LA CANCHA PUBLICA EN LA LOCALIDAD DE CERRO GORDO NUEVO</t>
  </si>
  <si>
    <t>CONSTRUCCION DE PAVIMENTO CON CONCRETO HIDRAULICO EN LA CALLE DE ACCESO A LA TELESECUNDARIA EN LA LOCALIDAD DE ACALMANI</t>
  </si>
  <si>
    <t>CONSTRUCCION DE PAVIMENTO CON CONCRETO HIDRAULICO EN LA CALLE DE ACCESO PRINCIPAL A LA COMISARIA MUNICIPAL EN LA LOCALIDAD DE PLAN DE GATICA</t>
  </si>
  <si>
    <t>CONSTRUCCION DE PAVIMENTO CON CONCRETO HIDRAULICO DE LA CALLE DE PRINCIPAL ENTRE LA ESCUELA PRIMARIA Y LA DELEGACION MUNICIPAL EN LA LOCALIDAD DE LA GUADALUPE</t>
  </si>
  <si>
    <t>CONSTRUCCION DE PAVIMENTO CON CONCRETO HIDRAULICO EN LA CALLE MAXIMILIANO ENTRE CALLE IGNACIO ALTAMIRADO Y CALLE SIN NOMBRE EN LA COLONIA SINAI EN LA LOCALIDAD DE AYUTLA DE LOS LIBRES</t>
  </si>
  <si>
    <t>CONSTRUCCION DE PAVIMENTO CON CONCRETO HIDRAULICO EN LA CALLE RUMBO AL PANTEON EN LA LOCALIDAD DE EL CAMALOTE</t>
  </si>
  <si>
    <t>EL CAMALOTE</t>
  </si>
  <si>
    <t>CONSTRUCCION DE PAVIMENTO CON CONCRETO HIDRAULICO EN LA CALLE EL JICARITO EN LA LOCALIDAD DE EL ZAPOTE</t>
  </si>
  <si>
    <t>CONSTRUCCION DE PAVIMENTO CON CONCRETO HIDRAULICO EN LA CALLE DE ACCESO A LA TELESECUNDARIA LUCIO CABAÑAS EN LA LOCALIDAD DE CIENEGA DEL SAUCE</t>
  </si>
  <si>
    <t>CONSTRUCCION DE PAVIMENTO CON CONCRETO HIDRAULICO EN LA CALLE LA LOMITA EN LA LOCALIDAD DE EL CAPULIN</t>
  </si>
  <si>
    <t>CONSTRUCCION DE PAVIMENTO CON CONCRETO HIDRAULICO EN LA CALLE 15 DE MAYO EN LA COLONIA BARRIO NUEVO EN LA LOCALIDAD DE AYUTLA DE LOS LIBRES</t>
  </si>
  <si>
    <t>CONSTRUCCION DE PAVIMENTO CON CONCRETO HIDRAHULICO EN LA CALLE IGNACIO ALTAMIRANO EN LA COLONIA AMPLIACION BARRIO NUEVO, EN LA LOCALIDAD DE AYUTLA DE LOS LIBRES</t>
  </si>
  <si>
    <t>CONSTRUCCION DE PAVIMENTO CON CONCRETO HIDRAHULICO EN LA CALLE RUMBO A LA IGLESIA DE LA COLONIA CENTRO EN LA LOCALIDAD DE LOS TEPETATES</t>
  </si>
  <si>
    <t>LOS TEPETATES</t>
  </si>
  <si>
    <t>CONSTRUCCION DE PAVIMENTO CON CONCRETO HIDRAHULICO EN LA CALLE FLORENCIO VILLAREAL EN LA COLONIA PLAN DE AYUTLA, EN LA LOCALIDAD DE AYUTLA DE LOS LIBRES</t>
  </si>
  <si>
    <t>CONSTRUCCION DE PAVIMENTO CON CONCRETO HIDRAHULICO EN LA CALLE 13 DE SEPTIEMBRE EN LA COLONIA COLOSIO, EN LA LOCALIDAD DE AYUTLA DE LOS LIBRES</t>
  </si>
  <si>
    <t>CONSTRUCCION DE PAVIMENTO CON CONCRETO HIDRAHULICO EN LA CALLE PRINCIPAL SALIDA A TONALA, EN LA LOCALIDAD DE EL VANO</t>
  </si>
  <si>
    <t>EL VANO</t>
  </si>
  <si>
    <t xml:space="preserve">CONSTRUCCION DE PAVIMENTO CON CONCRETO HIDRAULICO EN LA CALLE 21 DE MARZO EN LA LOCALIDAD UNIDAD HABITACIONAL MAGISTERIAL </t>
  </si>
  <si>
    <t>UNIDAD HABITACIONAL MAGISTERIAL</t>
  </si>
  <si>
    <t>CONSTRUCCION DE PAVIMENTO CON CONCRETO HIDRAULICO EN LA CALLE NIÑOS HEROES EN LA LOCALIDAD DE BARRANCA DE GUADALUPE</t>
  </si>
  <si>
    <t>CONSTRUCCION DE PAVIMENTO CON CONCRETO HIDRAULICO EN LA CALLE 5 DE MAYO DE LA COLONIA CENTRO EN LA LOCALIDAD DE AYUTLA DE LOS LIBRES</t>
  </si>
  <si>
    <t>CONSTRUCCION DE PAVIMENTACION CON CONCRETO HIDRAULICO EN LA CALLE DE LA COMISARIA EN LA LOCALIDAD DE  CAMALOTE I</t>
  </si>
  <si>
    <t>CAMALOTE I</t>
  </si>
  <si>
    <t>CONSTRUCCION DE PAVIMENTACION CON CONCRETO HIDRAULICO EN LA CALLE VALLE DE VERACA EN LA LOCALIDAD DE MONTE SINAI</t>
  </si>
  <si>
    <t>MONTE SINAI</t>
  </si>
  <si>
    <t>CONSTRUCCION DE PAVIMENTACION CON CONCRETO HIDRAULICO DE CALLE RUMBO AL PREESCOLAR EN LA LOCALIDAD DE BARRANCA TECOANI</t>
  </si>
  <si>
    <t>BARRANCA TECOANI</t>
  </si>
  <si>
    <t>CONSTRUCCION DE PAVIMENTACION CON CONCRETO HIDRAULICO EN LA CALLE PIGMENIO ORTIZ EN LA LOCALIDAD DE EL VALLE</t>
  </si>
  <si>
    <t>EL VALLE</t>
  </si>
  <si>
    <t>CONSTRUCCION DE PAVIMENTACION CON CONCRETO HIDRAULICO EN LA CALLE RUMBO AL JARDIN DE NIÑOS JOSE MARIA MORELOS Y PAVON C.C.T.12KJN1251G, EN LA LOCALIDAD DE PLAN DE BAJIO</t>
  </si>
  <si>
    <t>PLAN DE BAJIO</t>
  </si>
  <si>
    <t>CONSTRUCCION DE PAVIMENTACION CON CONCRETO HIDRAULICO EN LA CALLE RUMBO AL PANTEON EN LA LOCALIDAD DE SAN MIGUEL</t>
  </si>
  <si>
    <t>SAN MIGUEL</t>
  </si>
  <si>
    <t>CONSTRUCCION DE PAVIMENTACION CON CONCRETO HIDRAULICO EN LA CALLE QUE CONDUCE A LA TELESECUNDARIA, EN LA LOCALIDAD DE ATOCUTLA</t>
  </si>
  <si>
    <t>ATOCUTLA</t>
  </si>
  <si>
    <t>CONSTRUCCION DE PAVIMENTACION CON CONCRETO HIDRAULICO EN LA CALLE RUMBO A LA SALIDA DE APANTLA, EN LA LOCALIDAD DE EL CORTIJO</t>
  </si>
  <si>
    <t>CONSTRUCCION DE PAVIMENTACION CON CONCRETO HIDRAULICO EN LA CALLE RUMBO A LA IGLESIA, EN LA LOCALIDAD DE CUADRILLA NUEVA I</t>
  </si>
  <si>
    <t>CUADRILLA NUEVA I</t>
  </si>
  <si>
    <t>CONSTRUCCION DE PAVIMENTACION CON CONCRETO HIDRAULICO EN LA CALLE PLUTARCO ELIAS CALLES Y ANDADOR PORFIRIO DIAZ EN LA COLONIA REFORMA, LOCALIDAD DE AYUTLA DE LOS LIBRES</t>
  </si>
  <si>
    <t>CONSTRUCCION DE PAVIMENTACION CON CONCRETO HIDRAULICO EN LA CALLE PRINCIPAL DE LA COLONIA TIERRA BLANCA, EN LA LOCALIDAD DE EL REFUGIO</t>
  </si>
  <si>
    <t>EL REFUGIO</t>
  </si>
  <si>
    <t>CONSTRUCCION DE PAVIMENTO CON CONCRETO HIDRAULICO EN LA CALLE PRINCIPAL EN LA LOCALIDAD DE RANCHO NUEVO</t>
  </si>
  <si>
    <t>RANCHO NUEVO</t>
  </si>
  <si>
    <t>CONSTRUCCION DE PAVIMENTACION CON CONCRETO HIDRAULICO EN LA CALLE NEZAHUALCOYOTL Y MELCHOR OCAMPO COLONIA LA VILLA EN LA LOCALIDAD DE AYUTLA DE LOS LIBRES</t>
  </si>
  <si>
    <t>CONSTRUCCION DE PAVIMENTO CON CONCRETO HIDRAULICO EN LA CALLE PRINCIPAL, EN LA LOCALIDAD DE EL ROSARIO</t>
  </si>
  <si>
    <t>EL ROSARIO</t>
  </si>
  <si>
    <t>CONSTRUCCION DE PAVIMENTO CON CONCRETO HIDRAULICO EN LA CALLE VICENTE GUERRERO EN LA LOCALIDAD DE TUTEPEC</t>
  </si>
  <si>
    <t>TUTEPEC</t>
  </si>
  <si>
    <t>CONSTRUCCION DE MURO DE CONTENCION EN ESPACIO PUBLICO MULTIDEPORTIVO EN LA COLONIA YOPITZINGO, MUNICIPIO DE AYUTLA DE LOS LIBRES, GUERRERO</t>
  </si>
  <si>
    <t>CONSTRUCCION DE PAVIMENTO CON CONCRETO HIDRAULICO EN LA CALLE DE ACCESO A LA ESCUELA PRIMARIA BENITO JUAREZ, LOCALIDAD DE YERBA SANTA</t>
  </si>
  <si>
    <t>YERBA SANTA</t>
  </si>
  <si>
    <t>CONSTRUCCION DE ANDADOR URBANO Y/O ESCALINATA CON CONCRETO HIDRAULICO EN LA COLONIA PIEDRA DEL ZOPILOTE, EN LA LOCALIDAD DE AYUTLA DE LOS LIBRES</t>
  </si>
  <si>
    <t>CONSTRUCCION DE PAVIMENTO CON CONCRETO HIDRAULICO EN LA CALLE LOS AMELES, COLONIA VICENTE GUERRERO EN LA LOCALIDAD DE COLOTEPEC</t>
  </si>
  <si>
    <t>CONSTRUCCION DE PAVIMENTO CON CONCRETO HIDRAULICO EN LA CALLE FRANCISCO I MADERO, EN LA COLONIA 30 DE MAYO EN LA LOCALIDAD DE COLOTEPEC</t>
  </si>
  <si>
    <t>CONSTRUCCION DE PAVIMENTO CON CONCRETO HIDRAULICO EN LA CALLE BENITO JUAREZ EN LA LOCALIDAD DE MEZON CHICO</t>
  </si>
  <si>
    <t>MEZON CHICO</t>
  </si>
  <si>
    <t>CONSTRUCCION DE ANDADOR EN LA CALLE PRINCIPAL RUMBO A LA ESCUELA PRIMARIA NIÑOS HEROES EN LA LOCALIDAD DE CRUCERO DEL ZAPOTE</t>
  </si>
  <si>
    <t>CRUCERO DEL ZAPOTE</t>
  </si>
  <si>
    <t>CONSTRUCCION DE PAVIMENTACION CON CONCRETO HIDRAULICO EN LA AV. LA PAROTA, LOCALIDAD DE LAS CRUCES</t>
  </si>
  <si>
    <t>CONSTRUCCION DE PAVIMENTO CON CONCRETO HIDRAHULICO EN LA CALLE SIN NOMBRE QUE CONDUCE HACIA EL CANAL EN LA COLONIA LAZARO CARDENAS, MUNICIPIO DE AYUTLA DE LOS LIBRES</t>
  </si>
  <si>
    <t>CONSTRUCCION DE PAVIMENTO CON CONCRETO HIDRAULICO EN LA CALLE QUE CONDUCE AL AUDITORIO MUNICIPAL HACIA LA ESCUELA PRIMARIA EN LA LOCALIDAD DE TLALAPA</t>
  </si>
  <si>
    <t>REHABILITACION DE CALLES CON CONCRETO HIDRAULICO Y ASFALTICO EN LA LOCALIDAD DE AYUTLA DE LOS LIBRES (RENDIMIENTOS FINANCIEROS FAISMUN)</t>
  </si>
  <si>
    <t>215 M2</t>
  </si>
  <si>
    <t>600 M2</t>
  </si>
  <si>
    <t>484 M2</t>
  </si>
  <si>
    <t>464 M2</t>
  </si>
  <si>
    <t>871 M2</t>
  </si>
  <si>
    <t>522.96 M2</t>
  </si>
  <si>
    <t>526 M2</t>
  </si>
  <si>
    <t>431.80 M2</t>
  </si>
  <si>
    <t>555 M2</t>
  </si>
  <si>
    <t>749.55 M2</t>
  </si>
  <si>
    <t>460 M2</t>
  </si>
  <si>
    <t>605.63 M2</t>
  </si>
  <si>
    <t>737 M2</t>
  </si>
  <si>
    <t>960 M2</t>
  </si>
  <si>
    <t>650 M2</t>
  </si>
  <si>
    <t>796.84 M2</t>
  </si>
  <si>
    <t>704.69 M2</t>
  </si>
  <si>
    <t>876 M2</t>
  </si>
  <si>
    <t>477.90 M2</t>
  </si>
  <si>
    <t>499.75 M2</t>
  </si>
  <si>
    <t>712.80 M2</t>
  </si>
  <si>
    <t>550 M2</t>
  </si>
  <si>
    <t>670 M2</t>
  </si>
  <si>
    <t>493.80 M2</t>
  </si>
  <si>
    <t>644.80 M2</t>
  </si>
  <si>
    <t>666.58 M2</t>
  </si>
  <si>
    <t>230 M2</t>
  </si>
  <si>
    <t>567 M2</t>
  </si>
  <si>
    <t>552.60 M2</t>
  </si>
  <si>
    <t>535.80 M2</t>
  </si>
  <si>
    <t>546 M2</t>
  </si>
  <si>
    <t>1194 M2</t>
  </si>
  <si>
    <t>397 M2</t>
  </si>
  <si>
    <t>660 M2</t>
  </si>
  <si>
    <t xml:space="preserve">621 M2 </t>
  </si>
  <si>
    <t>1246 M2</t>
  </si>
  <si>
    <t>121.93 M2</t>
  </si>
  <si>
    <t>350.60 M2</t>
  </si>
  <si>
    <t>423.25 M2</t>
  </si>
  <si>
    <t>942.85 M2</t>
  </si>
  <si>
    <t>336 M2</t>
  </si>
  <si>
    <t>180 M2</t>
  </si>
  <si>
    <t>420 M2</t>
  </si>
  <si>
    <t>274.50 M2</t>
  </si>
  <si>
    <t>494.60 M2</t>
  </si>
  <si>
    <t>101.15 M2</t>
  </si>
  <si>
    <t>AYS: AGUA Y SANEAMIENTO</t>
  </si>
  <si>
    <t>IBE: INFRAESTRUCTURA BÁSICA DEL SECTOR EDUCATIVO</t>
  </si>
  <si>
    <t>INGRESOS PROPIOS</t>
  </si>
  <si>
    <t>INSTALACION DE SISTEMA DE SEGURIDAD CON VIDEO VIGILANCIA Y SOFTWARE EN LA LOCALIDA DE AYUTLA, MUNICIPIO DE AYUTLA DE LOS LIBRES, GRO.</t>
  </si>
  <si>
    <t>REHABILITACION DE CAMINO RURAL SAN JOSE LA HACIENDA, ACALMANI, PLAN DE GATICA, LOCALIDAD DE PLAN DE GATICA, MUNICIPIO DE AYUTLA DE LOS LIBRES, GUERRERO.</t>
  </si>
  <si>
    <t>REHABILITACIÓN DE CAMINO RURAL EL SALTO, PUMA ROSA, TECRUZ, EL LIMON, RANCHO NUEVO, LA UNIFICADA, EL PROGRESO, RIO VELERO, EL CAMALOTE, LOCALIDAD DE EL CAMALOTE MUNICIPIO DE AYUTLA DE LOS LIBRES, GUERRERO. (DESASTRES NATURALES POR EL HURACÁN ERICK)</t>
  </si>
  <si>
    <t>REHABILITACIÓN DE CAMINO RURAL SAN JOSÉ LA HACIENDA, LA SIDRA, OCOTITLAN, EL SAUCE, EL MIRADOR, EL TIMBRE, LOCALIDAD DE EL TIMBRE MUNICIPIO DE AYUTLA DE LOS LIBRES, GUERRERO. (DESASTRES NATURALES POR EL HURACÁN ERICK)</t>
  </si>
  <si>
    <t>REHABILITACIÓN DE CAMINO RURAL SAN JOSÉ LA HACIENDA, YERBASANTA, BARRANCA TECOANI, PAROTILLO, NUEVA JERUSALÉN, CIÉNEGA DEL SAUCE, LOCALIDAD DE CIÉNEGA DEL SAUCE MUNICIPIO DE AYUTLA DE LOS LIBRES, GUERRERO. (DESASTRES NATURALES POR EL HURACÁN ERICK)</t>
  </si>
  <si>
    <t>REHABILITACIÓN DE PINTURA EN CRUCES PEATONALES EN LA LOCALIDAD DE AYUTLA DE LOS LIBRES, MUNICIPIO DE AYUTLA DE LOS LIBRES GUERRERO.</t>
  </si>
  <si>
    <t>ACCIONES DE DESIFECCION DE AGUA LIMPIA, EJERCICIO FISCAL 2025</t>
  </si>
  <si>
    <t>CAPASEG</t>
  </si>
  <si>
    <t>RENDIMIENTO FAISMUN 2025</t>
  </si>
  <si>
    <t>RENDIMIENTO FAISMUN 2024</t>
  </si>
  <si>
    <t>Administración Municipal</t>
  </si>
  <si>
    <t>1 EQUIPO</t>
  </si>
  <si>
    <t>10 KM</t>
  </si>
  <si>
    <t>8 KM</t>
  </si>
  <si>
    <t>45 KM</t>
  </si>
  <si>
    <t>528 KG</t>
  </si>
  <si>
    <t>Subtotal AGUA POTABLE</t>
  </si>
  <si>
    <t>Subtotal  DRENAJE SANITARIO</t>
  </si>
  <si>
    <t>Subtotal ELECTRIFICACIÓN RURAL Y DE COLONIAS POBRES</t>
  </si>
  <si>
    <t>Subtotal INFRAESTRUCTURA BÁSICA DEL SECTOR EDUCATIVO</t>
  </si>
  <si>
    <t>Subtotal MEJORAMIENTO DE VIVIENDA</t>
  </si>
  <si>
    <t>Subtotal URBANIZACIÓN</t>
  </si>
  <si>
    <t>AMPLIACION DE LA RED DE DRENAJE SANITARIO EN LA CALLE LOS TEPETATES SALIDA A TEPUENTE, COLONIA CHILPANCINGUITO EN LA LOCALIDAD DE AYUTLA DE LOS LIBRES</t>
  </si>
  <si>
    <t>CONSTRUCCION DE PAVIMENTO CON CONCRETO HIDRAULICO EN LA CALLE PRINCIPAL EN LA LOCALIDAD DE SANTIAGO YOLOTEPEC</t>
  </si>
  <si>
    <t>REHABILITACION DE CAMINOS RURALES EN LAS LOCALIDADES DE LA SIDRA, OCOTITLAN, EL MIRADOR Y EL TIMBRE LOCALIDAD DE EL TIMBRE, MUNICIPIO DE AYUTLA DE LOS LIBRES, GUERRERO.</t>
  </si>
  <si>
    <t>REHABILITACION DE CAMINOS SACA COSECHAS EN LA LOCALIDAD DE ZEMPAZULCO, MUNICIPIO DE AYUTLA DE LOS LIBRES, GUERRERO.</t>
  </si>
  <si>
    <t>REHABILITACION DE CAMINOS SACA COSECHAS EN LAS LOCALIDADES DE TECOMULAPA, EL ROSARIO, CERRO GORDO VIEJO Y CERRO GORDO NUEVO MUNICIPIO DE AYUTLA DE LOS LIBRES GUERRERO.</t>
  </si>
  <si>
    <t>REHABILITACION DE CAMINOS RURALES EN LA LOCALIDADES DE TONALA, MESON CHICO, COXCATLAN CANDELARIA, EL VANO, ATOCUTLA Y TEPANGO, MUNICIPIO DE AYUTLA DE LOS LIBRES, GUERRERO.</t>
  </si>
  <si>
    <t xml:space="preserve">CONSTRUCCION DE PAVIMENTO CON CONCRETO HIDRAULICO EN LA CALLE VICENTE GUERRERO EN LA LOCALIDAD DE LA LIMA, MUNICIPIO DE AYUTLA DE LOS LIBRES, GUERRERO </t>
  </si>
  <si>
    <t>CONSTRUCCION DE CENTRO COMUNITARIO EN LA COLONIA NEZAHUALCOYOTL, EN LA LOCALIDAD DE AYUTLA DE LOS LIBRES, MUNICIPIO DE AYUTLA DE LOS LIBRES, GUERRERO.</t>
  </si>
  <si>
    <t xml:space="preserve"> DE LA UNION</t>
  </si>
  <si>
    <t>CONSTRUCCION DE UN AULA TIPO REGIONAL EN LA ESCUELA PREPARATORIA EN LA LOCALIDAD DE EL MEZON</t>
  </si>
  <si>
    <t>Programa de inversión anual en obras y acciones del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</si>
</sst>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 _€_-;\-* #,##0.00\ _€_-;_-* &quot;-&quot;??\ _€_-;_-@_-"/>
    <numFmt numFmtId="165" formatCode="_-[$€]* #,##0.00_-;\-[$€]* #,##0.00_-;_-[$€]* &quot;-&quot;??_-;_-@_-"/>
    <numFmt numFmtId="166" formatCode="&quot;Verdadero&quot;;&quot;Verdadero&quot;;&quot;Falso&quot;"/>
    <numFmt numFmtId="167" formatCode="&quot;$&quot;#,##0.00"/>
  </numFmts>
  <fonts count="42">
    <font>
      <sz val="10"/>
      <name val="Arial"/>
    </font>
    <font>
      <sz val="10"/>
      <name val="Arial"/>
      <family val="2"/>
    </font>
    <font>
      <sz val="10"/>
      <name val="Arial"/>
      <family val="2"/>
    </font>
    <font>
      <sz val="9"/>
      <name val="Arial"/>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8"/>
      <color indexed="81"/>
      <name val="Tahoma"/>
      <family val="2"/>
    </font>
    <font>
      <b/>
      <sz val="11"/>
      <name val="Calibri"/>
      <family val="2"/>
    </font>
    <font>
      <b/>
      <sz val="14"/>
      <name val="Arial"/>
      <family val="2"/>
    </font>
    <font>
      <b/>
      <sz val="12"/>
      <name val="Arial"/>
      <family val="2"/>
    </font>
    <font>
      <sz val="10"/>
      <name val="Adobe Caslon Pro"/>
    </font>
    <font>
      <u/>
      <sz val="10"/>
      <color theme="10"/>
      <name val="Arial"/>
      <family val="2"/>
    </font>
    <font>
      <u/>
      <sz val="13"/>
      <color theme="10"/>
      <name val="Arial"/>
      <family val="2"/>
    </font>
    <font>
      <sz val="11"/>
      <color theme="1"/>
      <name val="Calibri"/>
      <family val="2"/>
      <scheme val="minor"/>
    </font>
    <font>
      <sz val="10"/>
      <color theme="2" tint="-0.89999084444715716"/>
      <name val="Arial"/>
      <family val="2"/>
    </font>
    <font>
      <u/>
      <sz val="10"/>
      <color theme="2" tint="-0.89999084444715716"/>
      <name val="Arial"/>
      <family val="2"/>
    </font>
    <font>
      <b/>
      <u/>
      <sz val="10"/>
      <color theme="2" tint="-0.89999084444715716"/>
      <name val="Arial"/>
      <family val="2"/>
    </font>
    <font>
      <b/>
      <sz val="10"/>
      <color theme="2" tint="-0.89999084444715716"/>
      <name val="Arial"/>
      <family val="2"/>
    </font>
    <font>
      <sz val="14"/>
      <color theme="0"/>
      <name val="Arial"/>
      <family val="2"/>
    </font>
    <font>
      <sz val="10"/>
      <color theme="5" tint="-0.499984740745262"/>
      <name val="Arial"/>
      <family val="2"/>
    </font>
    <font>
      <b/>
      <sz val="11"/>
      <name val="Arial"/>
      <family val="2"/>
    </font>
    <font>
      <b/>
      <sz val="9"/>
      <name val="Arial"/>
      <family val="2"/>
    </font>
    <font>
      <b/>
      <sz val="9"/>
      <color theme="3" tint="0.39997558519241921"/>
      <name val="Arial"/>
      <family val="2"/>
    </font>
    <font>
      <b/>
      <sz val="9"/>
      <color rgb="FFFF0000"/>
      <name val="Arial"/>
      <family val="2"/>
    </font>
    <font>
      <b/>
      <i/>
      <sz val="9"/>
      <color rgb="FF000000"/>
      <name val="Arial"/>
      <family val="2"/>
    </font>
    <font>
      <i/>
      <sz val="9"/>
      <color rgb="FF000000"/>
      <name val="Arial"/>
      <family val="2"/>
    </font>
    <font>
      <i/>
      <sz val="9"/>
      <color theme="0"/>
      <name val="Arial"/>
      <family val="2"/>
    </font>
    <font>
      <i/>
      <sz val="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right style="medium">
        <color theme="9" tint="-0.499984740745262"/>
      </right>
      <top style="thin">
        <color indexed="64"/>
      </top>
      <bottom style="thin">
        <color indexed="64"/>
      </bottom>
      <diagonal/>
    </border>
    <border>
      <left style="medium">
        <color theme="9" tint="-0.499984740745262"/>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7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5" fontId="2"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2" fillId="3"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3" fillId="0" borderId="0" applyFont="0" applyFill="0" applyBorder="0" applyAlignment="0" applyProtection="0"/>
    <xf numFmtId="164" fontId="2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4" fillId="22" borderId="0" applyNumberFormat="0" applyBorder="0" applyAlignment="0" applyProtection="0"/>
    <xf numFmtId="0" fontId="24"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alignment wrapText="1"/>
    </xf>
    <xf numFmtId="0" fontId="1" fillId="0" borderId="0">
      <alignmen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23" borderId="4" applyNumberFormat="0" applyFont="0" applyAlignment="0" applyProtection="0"/>
    <xf numFmtId="9" fontId="1"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0" fillId="0" borderId="7" applyNumberFormat="0" applyFill="0" applyAlignment="0" applyProtection="0"/>
    <xf numFmtId="0" fontId="15" fillId="0" borderId="8" applyNumberFormat="0" applyFill="0" applyAlignment="0" applyProtection="0"/>
    <xf numFmtId="0" fontId="1" fillId="0" borderId="0"/>
    <xf numFmtId="0" fontId="1" fillId="0" borderId="0"/>
  </cellStyleXfs>
  <cellXfs count="93">
    <xf numFmtId="0" fontId="0" fillId="0" borderId="0" xfId="0"/>
    <xf numFmtId="0" fontId="1" fillId="25" borderId="0" xfId="47" applyFill="1" applyProtection="1">
      <protection hidden="1"/>
    </xf>
    <xf numFmtId="0" fontId="1" fillId="25" borderId="0" xfId="47" applyFill="1"/>
    <xf numFmtId="0" fontId="1" fillId="26" borderId="9" xfId="47" applyFill="1" applyBorder="1" applyAlignment="1" applyProtection="1">
      <alignment horizontal="center" vertical="center" wrapText="1"/>
      <protection hidden="1"/>
    </xf>
    <xf numFmtId="0" fontId="1" fillId="26" borderId="9" xfId="47" applyFill="1" applyBorder="1" applyAlignment="1" applyProtection="1">
      <alignment horizontal="center" vertical="center"/>
      <protection hidden="1"/>
    </xf>
    <xf numFmtId="0" fontId="28" fillId="0" borderId="10" xfId="47" applyFont="1" applyBorder="1" applyAlignment="1" applyProtection="1">
      <alignment horizontal="center" vertical="center"/>
      <protection hidden="1"/>
    </xf>
    <xf numFmtId="0" fontId="28" fillId="0" borderId="10" xfId="32" applyFont="1" applyFill="1" applyBorder="1" applyAlignment="1" applyProtection="1">
      <protection hidden="1"/>
    </xf>
    <xf numFmtId="0" fontId="28" fillId="0" borderId="10" xfId="32" applyFont="1" applyFill="1" applyBorder="1" applyAlignment="1" applyProtection="1"/>
    <xf numFmtId="0" fontId="28" fillId="0" borderId="10" xfId="32" applyFont="1" applyFill="1" applyBorder="1" applyAlignment="1" applyProtection="1">
      <alignment vertical="center"/>
      <protection hidden="1"/>
    </xf>
    <xf numFmtId="0" fontId="28" fillId="0" borderId="16" xfId="47" applyFont="1" applyBorder="1" applyAlignment="1" applyProtection="1">
      <alignment horizontal="center" vertical="center"/>
      <protection hidden="1"/>
    </xf>
    <xf numFmtId="0" fontId="28" fillId="0" borderId="17" xfId="32" applyFont="1" applyFill="1" applyBorder="1" applyAlignment="1" applyProtection="1">
      <protection hidden="1"/>
    </xf>
    <xf numFmtId="0" fontId="28" fillId="0" borderId="16" xfId="32" applyFont="1" applyFill="1" applyBorder="1" applyAlignment="1" applyProtection="1">
      <alignment horizontal="center" vertical="center"/>
      <protection hidden="1"/>
    </xf>
    <xf numFmtId="0" fontId="28" fillId="0" borderId="18" xfId="32" applyFont="1" applyFill="1" applyBorder="1" applyAlignment="1" applyProtection="1">
      <protection hidden="1"/>
    </xf>
    <xf numFmtId="0" fontId="28" fillId="0" borderId="0" xfId="47" applyFont="1"/>
    <xf numFmtId="0" fontId="28" fillId="0" borderId="10" xfId="32" applyFont="1" applyFill="1" applyBorder="1" applyAlignment="1" applyProtection="1">
      <alignment horizontal="center"/>
    </xf>
    <xf numFmtId="0" fontId="28" fillId="0" borderId="10" xfId="0" applyFont="1" applyBorder="1" applyAlignment="1">
      <alignment horizontal="center" vertical="center"/>
    </xf>
    <xf numFmtId="0" fontId="28" fillId="0" borderId="10" xfId="32" applyFont="1" applyFill="1" applyBorder="1" applyAlignment="1" applyProtection="1">
      <alignment wrapText="1"/>
    </xf>
    <xf numFmtId="0" fontId="28" fillId="0" borderId="10" xfId="32" applyFont="1" applyFill="1" applyBorder="1" applyAlignment="1" applyProtection="1">
      <alignment horizontal="center" vertical="center"/>
    </xf>
    <xf numFmtId="0" fontId="29" fillId="0" borderId="10" xfId="32" applyFont="1" applyFill="1" applyBorder="1" applyAlignment="1" applyProtection="1">
      <alignment wrapText="1"/>
    </xf>
    <xf numFmtId="0" fontId="28" fillId="0" borderId="18" xfId="32" applyFont="1" applyFill="1" applyBorder="1" applyAlignment="1" applyProtection="1">
      <alignment horizontal="left" vertical="center"/>
      <protection hidden="1"/>
    </xf>
    <xf numFmtId="0" fontId="28" fillId="0" borderId="17" xfId="32" applyFont="1" applyFill="1" applyBorder="1" applyAlignment="1" applyProtection="1">
      <alignment horizontal="left"/>
      <protection hidden="1"/>
    </xf>
    <xf numFmtId="0" fontId="1" fillId="27" borderId="0" xfId="47" applyFill="1" applyProtection="1">
      <protection hidden="1"/>
    </xf>
    <xf numFmtId="0" fontId="1" fillId="0" borderId="0" xfId="47"/>
    <xf numFmtId="0" fontId="1" fillId="0" borderId="0" xfId="47" applyAlignment="1">
      <alignment horizontal="center" vertical="center"/>
    </xf>
    <xf numFmtId="0" fontId="1" fillId="28" borderId="0" xfId="47" applyFill="1"/>
    <xf numFmtId="0" fontId="34" fillId="24" borderId="0" xfId="47" applyFont="1" applyFill="1" applyAlignment="1">
      <alignment horizontal="center" vertical="center"/>
    </xf>
    <xf numFmtId="49" fontId="36" fillId="28" borderId="0" xfId="47" quotePrefix="1" applyNumberFormat="1" applyFont="1" applyFill="1" applyAlignment="1">
      <alignment horizontal="center" vertical="center" wrapText="1"/>
    </xf>
    <xf numFmtId="0" fontId="3" fillId="0" borderId="11" xfId="47" applyFont="1" applyBorder="1" applyAlignment="1">
      <alignment horizontal="center" vertical="center" wrapText="1"/>
    </xf>
    <xf numFmtId="0" fontId="3" fillId="0" borderId="10" xfId="47" applyFont="1" applyBorder="1" applyAlignment="1">
      <alignment horizontal="center" vertical="center" wrapText="1"/>
    </xf>
    <xf numFmtId="0" fontId="3" fillId="0" borderId="0" xfId="47" applyFont="1" applyAlignment="1">
      <alignment horizontal="center" vertical="center" wrapText="1"/>
    </xf>
    <xf numFmtId="0" fontId="37" fillId="0" borderId="27" xfId="47" applyFont="1" applyBorder="1" applyAlignment="1">
      <alignment horizontal="center" vertical="center" wrapText="1"/>
    </xf>
    <xf numFmtId="0" fontId="1" fillId="0" borderId="0" xfId="47" applyAlignment="1">
      <alignment horizontal="center" vertical="center" wrapText="1"/>
    </xf>
    <xf numFmtId="0" fontId="34" fillId="0" borderId="0" xfId="47" applyFont="1" applyAlignment="1">
      <alignment horizontal="center" vertical="center" wrapText="1"/>
    </xf>
    <xf numFmtId="0" fontId="23" fillId="0" borderId="0" xfId="47" applyFont="1" applyAlignment="1">
      <alignment horizontal="center" vertical="center" wrapText="1"/>
    </xf>
    <xf numFmtId="0" fontId="3" fillId="0" borderId="9" xfId="47" applyFont="1" applyBorder="1" applyAlignment="1">
      <alignment horizontal="center" vertical="center" wrapText="1"/>
    </xf>
    <xf numFmtId="0" fontId="35" fillId="0" borderId="0" xfId="47" applyFont="1" applyAlignment="1">
      <alignment horizontal="center" vertical="center" wrapText="1"/>
    </xf>
    <xf numFmtId="49" fontId="3" fillId="0" borderId="0" xfId="47" applyNumberFormat="1" applyFont="1" applyAlignment="1">
      <alignment horizontal="center" vertical="center" wrapText="1"/>
    </xf>
    <xf numFmtId="0" fontId="38" fillId="0" borderId="0" xfId="46" applyFont="1" applyAlignment="1">
      <alignment horizontal="center" vertical="center" wrapText="1"/>
    </xf>
    <xf numFmtId="0" fontId="39" fillId="0" borderId="0" xfId="46" applyFont="1" applyAlignment="1">
      <alignment horizontal="center" vertical="center" wrapText="1"/>
    </xf>
    <xf numFmtId="0" fontId="40" fillId="0" borderId="0" xfId="46" applyFont="1" applyAlignment="1">
      <alignment horizontal="center" vertical="center" wrapText="1"/>
    </xf>
    <xf numFmtId="0" fontId="41" fillId="0" borderId="0" xfId="46" applyFont="1" applyAlignment="1">
      <alignment horizontal="center" vertical="center" wrapText="1"/>
    </xf>
    <xf numFmtId="49" fontId="23" fillId="0" borderId="0" xfId="47" applyNumberFormat="1" applyFont="1" applyAlignment="1">
      <alignment horizontal="center" vertical="center"/>
    </xf>
    <xf numFmtId="0" fontId="36" fillId="0" borderId="0" xfId="47" quotePrefix="1" applyFont="1" applyAlignment="1">
      <alignment horizontal="center" vertical="center"/>
    </xf>
    <xf numFmtId="0" fontId="36" fillId="28" borderId="0" xfId="47" quotePrefix="1" applyFont="1" applyFill="1" applyAlignment="1">
      <alignment horizontal="center" vertical="center"/>
    </xf>
    <xf numFmtId="4" fontId="3" fillId="0" borderId="11" xfId="47" applyNumberFormat="1" applyFont="1" applyBorder="1" applyAlignment="1">
      <alignment horizontal="center" vertical="center"/>
    </xf>
    <xf numFmtId="0" fontId="3" fillId="0" borderId="11" xfId="47" applyFont="1" applyBorder="1" applyAlignment="1">
      <alignment horizontal="center" vertical="center"/>
    </xf>
    <xf numFmtId="4" fontId="3" fillId="0" borderId="10" xfId="47" applyNumberFormat="1" applyFont="1" applyBorder="1" applyAlignment="1">
      <alignment horizontal="center" vertical="center"/>
    </xf>
    <xf numFmtId="0" fontId="3" fillId="0" borderId="10" xfId="47" applyFont="1" applyBorder="1" applyAlignment="1">
      <alignment horizontal="center" vertical="center"/>
    </xf>
    <xf numFmtId="4" fontId="3" fillId="0" borderId="9" xfId="47" applyNumberFormat="1" applyFont="1" applyBorder="1" applyAlignment="1">
      <alignment horizontal="center" vertical="center"/>
    </xf>
    <xf numFmtId="167" fontId="35" fillId="0" borderId="27" xfId="47" applyNumberFormat="1" applyFont="1" applyBorder="1" applyAlignment="1">
      <alignment horizontal="center" vertical="center"/>
    </xf>
    <xf numFmtId="0" fontId="3" fillId="0" borderId="0" xfId="47" applyFont="1" applyAlignment="1">
      <alignment horizontal="center" vertical="center"/>
    </xf>
    <xf numFmtId="0" fontId="3" fillId="0" borderId="0" xfId="73" applyFont="1" applyAlignment="1">
      <alignment horizontal="center" vertical="center"/>
    </xf>
    <xf numFmtId="0" fontId="40" fillId="0" borderId="0" xfId="46" applyFont="1" applyAlignment="1">
      <alignment horizontal="center" vertical="center"/>
    </xf>
    <xf numFmtId="0" fontId="22" fillId="0" borderId="0" xfId="47" applyFont="1" applyAlignment="1">
      <alignment horizontal="center" vertical="center"/>
    </xf>
    <xf numFmtId="49" fontId="36" fillId="28" borderId="20" xfId="47" quotePrefix="1" applyNumberFormat="1" applyFont="1" applyFill="1" applyBorder="1" applyAlignment="1">
      <alignment horizontal="center" vertical="center"/>
    </xf>
    <xf numFmtId="0" fontId="1" fillId="28" borderId="0" xfId="47" applyFill="1" applyAlignment="1">
      <alignment horizontal="center" vertical="center"/>
    </xf>
    <xf numFmtId="0" fontId="36" fillId="28" borderId="20" xfId="47" quotePrefix="1" applyFont="1" applyFill="1" applyBorder="1" applyAlignment="1">
      <alignment horizontal="center" vertical="center"/>
    </xf>
    <xf numFmtId="0" fontId="35" fillId="0" borderId="0" xfId="47" applyFont="1" applyAlignment="1">
      <alignment horizontal="center" vertical="center"/>
    </xf>
    <xf numFmtId="4" fontId="35" fillId="0" borderId="10" xfId="47" applyNumberFormat="1" applyFont="1" applyBorder="1" applyAlignment="1">
      <alignment horizontal="center" vertical="center"/>
    </xf>
    <xf numFmtId="4" fontId="3" fillId="0" borderId="10" xfId="47" applyNumberFormat="1" applyFont="1" applyBorder="1" applyAlignment="1">
      <alignment horizontal="center" vertical="center" wrapText="1"/>
    </xf>
    <xf numFmtId="0" fontId="35" fillId="30" borderId="26" xfId="47" applyFont="1" applyFill="1" applyBorder="1" applyAlignment="1">
      <alignment horizontal="center" vertical="center" wrapText="1"/>
    </xf>
    <xf numFmtId="0" fontId="35" fillId="30" borderId="26" xfId="47" applyFont="1" applyFill="1" applyBorder="1" applyAlignment="1">
      <alignment horizontal="center" vertical="center"/>
    </xf>
    <xf numFmtId="49" fontId="36" fillId="28" borderId="0" xfId="47" quotePrefix="1" applyNumberFormat="1" applyFont="1" applyFill="1" applyAlignment="1">
      <alignment horizontal="center" vertical="center"/>
    </xf>
    <xf numFmtId="0" fontId="35" fillId="0" borderId="10" xfId="47" applyFont="1" applyBorder="1" applyAlignment="1">
      <alignment horizontal="right" vertical="center" wrapText="1"/>
    </xf>
    <xf numFmtId="0" fontId="35" fillId="0" borderId="10" xfId="47" applyFont="1" applyBorder="1" applyAlignment="1">
      <alignment horizontal="left" vertical="center"/>
    </xf>
    <xf numFmtId="0" fontId="33" fillId="27" borderId="0" xfId="47" applyFont="1" applyFill="1" applyAlignment="1" applyProtection="1">
      <alignment horizontal="center" wrapText="1"/>
      <protection hidden="1"/>
    </xf>
    <xf numFmtId="0" fontId="33" fillId="27" borderId="12" xfId="47" applyFont="1" applyFill="1" applyBorder="1" applyAlignment="1" applyProtection="1">
      <alignment horizontal="center" wrapText="1"/>
      <protection hidden="1"/>
    </xf>
    <xf numFmtId="0" fontId="31" fillId="29" borderId="10" xfId="47" applyFont="1" applyFill="1" applyBorder="1" applyAlignment="1" applyProtection="1">
      <alignment horizontal="center" vertical="center"/>
      <protection hidden="1"/>
    </xf>
    <xf numFmtId="0" fontId="21" fillId="26" borderId="13" xfId="21" applyFont="1" applyFill="1" applyBorder="1" applyAlignment="1" applyProtection="1">
      <alignment horizontal="left"/>
      <protection hidden="1"/>
    </xf>
    <xf numFmtId="0" fontId="21" fillId="26" borderId="14" xfId="21" applyFont="1" applyFill="1" applyBorder="1" applyAlignment="1" applyProtection="1">
      <alignment horizontal="left"/>
      <protection hidden="1"/>
    </xf>
    <xf numFmtId="0" fontId="21" fillId="26" borderId="15" xfId="21" applyFont="1" applyFill="1" applyBorder="1" applyAlignment="1" applyProtection="1">
      <alignment horizontal="left"/>
      <protection hidden="1"/>
    </xf>
    <xf numFmtId="0" fontId="21" fillId="0" borderId="13" xfId="21" applyFont="1" applyFill="1" applyBorder="1" applyAlignment="1" applyProtection="1">
      <alignment horizontal="center"/>
      <protection locked="0" hidden="1"/>
    </xf>
    <xf numFmtId="0" fontId="21" fillId="0" borderId="14" xfId="21" applyFont="1" applyFill="1" applyBorder="1" applyAlignment="1" applyProtection="1">
      <alignment horizontal="center"/>
      <protection locked="0" hidden="1"/>
    </xf>
    <xf numFmtId="0" fontId="21" fillId="0" borderId="15" xfId="21" applyFont="1" applyFill="1" applyBorder="1" applyAlignment="1" applyProtection="1">
      <alignment horizontal="center"/>
      <protection locked="0" hidden="1"/>
    </xf>
    <xf numFmtId="0" fontId="1" fillId="26" borderId="0" xfId="47" applyFill="1" applyAlignment="1" applyProtection="1">
      <alignment horizontal="center" vertical="center"/>
      <protection hidden="1"/>
    </xf>
    <xf numFmtId="0" fontId="30" fillId="29" borderId="19" xfId="47" applyFont="1" applyFill="1" applyBorder="1" applyAlignment="1" applyProtection="1">
      <alignment horizontal="center" vertical="center"/>
      <protection hidden="1"/>
    </xf>
    <xf numFmtId="0" fontId="30" fillId="29" borderId="18" xfId="47" applyFont="1" applyFill="1" applyBorder="1" applyAlignment="1" applyProtection="1">
      <alignment horizontal="center" vertical="center"/>
      <protection hidden="1"/>
    </xf>
    <xf numFmtId="0" fontId="31" fillId="29" borderId="19" xfId="47" applyFont="1" applyFill="1" applyBorder="1" applyAlignment="1" applyProtection="1">
      <alignment horizontal="center" vertical="center"/>
      <protection hidden="1"/>
    </xf>
    <xf numFmtId="0" fontId="31" fillId="29" borderId="18" xfId="47" applyFont="1" applyFill="1" applyBorder="1" applyAlignment="1" applyProtection="1">
      <alignment horizontal="center" vertical="center"/>
      <protection hidden="1"/>
    </xf>
    <xf numFmtId="0" fontId="32" fillId="26" borderId="0" xfId="47" applyFont="1" applyFill="1" applyAlignment="1" applyProtection="1">
      <alignment horizontal="center"/>
      <protection hidden="1"/>
    </xf>
    <xf numFmtId="0" fontId="34" fillId="24" borderId="0" xfId="47" applyFont="1" applyFill="1" applyAlignment="1">
      <alignment horizontal="center"/>
    </xf>
    <xf numFmtId="0" fontId="35" fillId="30" borderId="21" xfId="47" applyFont="1" applyFill="1" applyBorder="1" applyAlignment="1">
      <alignment horizontal="center" vertical="center" wrapText="1"/>
    </xf>
    <xf numFmtId="0" fontId="35" fillId="30" borderId="25" xfId="47" applyFont="1" applyFill="1" applyBorder="1" applyAlignment="1">
      <alignment horizontal="center" vertical="center" wrapText="1"/>
    </xf>
    <xf numFmtId="0" fontId="35" fillId="30" borderId="26" xfId="47" applyFont="1" applyFill="1" applyBorder="1" applyAlignment="1">
      <alignment horizontal="center" vertical="center" wrapText="1"/>
    </xf>
    <xf numFmtId="0" fontId="35" fillId="30" borderId="21" xfId="47" applyFont="1" applyFill="1" applyBorder="1" applyAlignment="1">
      <alignment horizontal="center" vertical="center"/>
    </xf>
    <xf numFmtId="0" fontId="35" fillId="30" borderId="26" xfId="47" applyFont="1" applyFill="1" applyBorder="1" applyAlignment="1">
      <alignment horizontal="center" vertical="center"/>
    </xf>
    <xf numFmtId="0" fontId="35" fillId="30" borderId="25" xfId="47" applyFont="1" applyFill="1" applyBorder="1" applyAlignment="1">
      <alignment horizontal="center" vertical="center"/>
    </xf>
    <xf numFmtId="0" fontId="35" fillId="30" borderId="29" xfId="47" applyFont="1" applyFill="1" applyBorder="1" applyAlignment="1">
      <alignment horizontal="center" vertical="center"/>
    </xf>
    <xf numFmtId="0" fontId="35" fillId="30" borderId="30" xfId="47" applyFont="1" applyFill="1" applyBorder="1" applyAlignment="1">
      <alignment horizontal="center" vertical="center"/>
    </xf>
    <xf numFmtId="0" fontId="35" fillId="30" borderId="28" xfId="47" applyFont="1" applyFill="1" applyBorder="1" applyAlignment="1">
      <alignment horizontal="center" vertical="center"/>
    </xf>
    <xf numFmtId="0" fontId="35" fillId="30" borderId="22" xfId="47" applyFont="1" applyFill="1" applyBorder="1" applyAlignment="1">
      <alignment horizontal="center" vertical="center"/>
    </xf>
    <xf numFmtId="0" fontId="35" fillId="30" borderId="23" xfId="47" applyFont="1" applyFill="1" applyBorder="1" applyAlignment="1">
      <alignment horizontal="center" vertical="center"/>
    </xf>
    <xf numFmtId="0" fontId="35" fillId="30" borderId="24" xfId="47" applyFont="1" applyFill="1" applyBorder="1" applyAlignment="1">
      <alignment horizontal="center" vertical="center"/>
    </xf>
  </cellXfs>
  <cellStyles count="7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ellStyle name="Hipervínculo 2" xfId="33" xr:uid="{00000000-0005-0000-0000-000020000000}"/>
    <cellStyle name="Incorrecto" xfId="34" builtinId="27" customBuiltin="1"/>
    <cellStyle name="Millares 2" xfId="35" xr:uid="{00000000-0005-0000-0000-000022000000}"/>
    <cellStyle name="Millares 2 2" xfId="36" xr:uid="{00000000-0005-0000-0000-000023000000}"/>
    <cellStyle name="Millares 2 2 2" xfId="37" xr:uid="{00000000-0005-0000-0000-000024000000}"/>
    <cellStyle name="Millares 3" xfId="38" xr:uid="{00000000-0005-0000-0000-000025000000}"/>
    <cellStyle name="Millares 4" xfId="39" xr:uid="{00000000-0005-0000-0000-000026000000}"/>
    <cellStyle name="Moneda 2" xfId="40" xr:uid="{00000000-0005-0000-0000-000027000000}"/>
    <cellStyle name="Moneda 2 2" xfId="41" xr:uid="{00000000-0005-0000-0000-000028000000}"/>
    <cellStyle name="Neutral" xfId="42" builtinId="28" customBuiltin="1"/>
    <cellStyle name="Normal" xfId="0" builtinId="0"/>
    <cellStyle name="Normal 10 3" xfId="73" xr:uid="{00000000-0005-0000-0000-00002B000000}"/>
    <cellStyle name="Normal 13" xfId="43" xr:uid="{00000000-0005-0000-0000-00002C000000}"/>
    <cellStyle name="Normal 15" xfId="44" xr:uid="{00000000-0005-0000-0000-00002D000000}"/>
    <cellStyle name="Normal 2" xfId="45" xr:uid="{00000000-0005-0000-0000-00002E000000}"/>
    <cellStyle name="Normal 2 13" xfId="46" xr:uid="{00000000-0005-0000-0000-00002F000000}"/>
    <cellStyle name="Normal 2 2" xfId="47" xr:uid="{00000000-0005-0000-0000-000030000000}"/>
    <cellStyle name="Normal 2 2 2" xfId="74" xr:uid="{00000000-0005-0000-0000-000031000000}"/>
    <cellStyle name="Normal 2 3" xfId="48" xr:uid="{00000000-0005-0000-0000-000032000000}"/>
    <cellStyle name="Normal 3" xfId="49" xr:uid="{00000000-0005-0000-0000-000033000000}"/>
    <cellStyle name="Normal 4" xfId="50" xr:uid="{00000000-0005-0000-0000-000034000000}"/>
    <cellStyle name="Normal 5" xfId="51" xr:uid="{00000000-0005-0000-0000-000035000000}"/>
    <cellStyle name="Normal 6" xfId="52" xr:uid="{00000000-0005-0000-0000-000036000000}"/>
    <cellStyle name="Normal 6 2" xfId="53" xr:uid="{00000000-0005-0000-0000-000037000000}"/>
    <cellStyle name="Normal 6 3" xfId="54" xr:uid="{00000000-0005-0000-0000-000038000000}"/>
    <cellStyle name="Normal 6 4" xfId="55" xr:uid="{00000000-0005-0000-0000-000039000000}"/>
    <cellStyle name="Normal 6 6" xfId="56" xr:uid="{00000000-0005-0000-0000-00003A000000}"/>
    <cellStyle name="Normal 6 6 2" xfId="57" xr:uid="{00000000-0005-0000-0000-00003B000000}"/>
    <cellStyle name="Normal 7" xfId="58" xr:uid="{00000000-0005-0000-0000-00003C000000}"/>
    <cellStyle name="Normal 7 2" xfId="59" xr:uid="{00000000-0005-0000-0000-00003D000000}"/>
    <cellStyle name="Normal 7 3" xfId="60" xr:uid="{00000000-0005-0000-0000-00003E000000}"/>
    <cellStyle name="Normal 8" xfId="61" xr:uid="{00000000-0005-0000-0000-00003F000000}"/>
    <cellStyle name="Normal 9" xfId="62" xr:uid="{00000000-0005-0000-0000-000040000000}"/>
    <cellStyle name="Normal 9 2" xfId="63" xr:uid="{00000000-0005-0000-0000-000041000000}"/>
    <cellStyle name="Notas" xfId="64" builtinId="10" customBuiltin="1"/>
    <cellStyle name="Porcentual 2" xfId="65" xr:uid="{00000000-0005-0000-0000-000043000000}"/>
    <cellStyle name="Salida" xfId="66" builtinId="21" customBuiltin="1"/>
    <cellStyle name="Texto de advertencia" xfId="67" builtinId="11" customBuiltin="1"/>
    <cellStyle name="Texto explicativo" xfId="68" builtinId="53" customBuiltin="1"/>
    <cellStyle name="Título" xfId="69" builtinId="15" customBuiltin="1"/>
    <cellStyle name="Título 2" xfId="70" builtinId="17" customBuiltin="1"/>
    <cellStyle name="Título 3" xfId="71" builtinId="18" customBuiltin="1"/>
    <cellStyle name="Total" xfId="72" builtinId="25" customBuiltin="1"/>
  </cellStyles>
  <dxfs count="0"/>
  <tableStyles count="0" defaultTableStyle="TableStyleMedium9" defaultPivotStyle="PivotStyleLight16"/>
  <colors>
    <mruColors>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539431</xdr:colOff>
      <xdr:row>184</xdr:row>
      <xdr:rowOff>129118</xdr:rowOff>
    </xdr:from>
    <xdr:to>
      <xdr:col>15</xdr:col>
      <xdr:colOff>1021263</xdr:colOff>
      <xdr:row>192</xdr:row>
      <xdr:rowOff>138487</xdr:rowOff>
    </xdr:to>
    <xdr:grpSp>
      <xdr:nvGrpSpPr>
        <xdr:cNvPr id="7" name="Grupo 6">
          <a:extLst>
            <a:ext uri="{FF2B5EF4-FFF2-40B4-BE49-F238E27FC236}">
              <a16:creationId xmlns:a16="http://schemas.microsoft.com/office/drawing/2014/main" id="{00000000-0008-0000-0100-000003000000}"/>
            </a:ext>
          </a:extLst>
        </xdr:cNvPr>
        <xdr:cNvGrpSpPr/>
      </xdr:nvGrpSpPr>
      <xdr:grpSpPr>
        <a:xfrm>
          <a:off x="539431" y="81502092"/>
          <a:ext cx="16673613" cy="1320584"/>
          <a:chOff x="866003" y="122627449"/>
          <a:chExt cx="9916601" cy="1249062"/>
        </a:xfrm>
      </xdr:grpSpPr>
      <xdr:grpSp>
        <xdr:nvGrpSpPr>
          <xdr:cNvPr id="13" name="Grupo 12">
            <a:extLst>
              <a:ext uri="{FF2B5EF4-FFF2-40B4-BE49-F238E27FC236}">
                <a16:creationId xmlns:a16="http://schemas.microsoft.com/office/drawing/2014/main" id="{00000000-0008-0000-0100-000002000000}"/>
              </a:ext>
            </a:extLst>
          </xdr:cNvPr>
          <xdr:cNvGrpSpPr/>
        </xdr:nvGrpSpPr>
        <xdr:grpSpPr>
          <a:xfrm>
            <a:off x="866003" y="122627449"/>
            <a:ext cx="6893544" cy="1249062"/>
            <a:chOff x="866003" y="122627449"/>
            <a:chExt cx="6893544" cy="1249062"/>
          </a:xfrm>
        </xdr:grpSpPr>
        <xdr:sp macro="" textlink="">
          <xdr:nvSpPr>
            <xdr:cNvPr id="16" name="Text Box 6">
              <a:extLst>
                <a:ext uri="{FF2B5EF4-FFF2-40B4-BE49-F238E27FC236}">
                  <a16:creationId xmlns:a16="http://schemas.microsoft.com/office/drawing/2014/main" id="{00000000-0008-0000-0100-000009000000}"/>
                </a:ext>
              </a:extLst>
            </xdr:cNvPr>
            <xdr:cNvSpPr txBox="1">
              <a:spLocks noChangeArrowheads="1"/>
            </xdr:cNvSpPr>
          </xdr:nvSpPr>
          <xdr:spPr bwMode="auto">
            <a:xfrm>
              <a:off x="866003" y="122741465"/>
              <a:ext cx="1379014" cy="1135046"/>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Autorizó: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ES" sz="1000" b="1">
                  <a:effectLst/>
                  <a:latin typeface="Arial" panose="020B0604020202020204" pitchFamily="34" charset="0"/>
                  <a:ea typeface="+mn-ea"/>
                  <a:cs typeface="Arial" panose="020B0604020202020204" pitchFamily="34" charset="0"/>
                </a:rPr>
                <a:t>ING. ELIZABETH CALIXTO LEYVA Coordinadora Uno Con Funciones de </a:t>
              </a: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Presidenta Municipal</a:t>
              </a:r>
            </a:p>
          </xdr:txBody>
        </xdr:sp>
        <xdr:sp macro="" textlink="">
          <xdr:nvSpPr>
            <xdr:cNvPr id="17"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3007478" y="122627449"/>
              <a:ext cx="1374601" cy="1011920"/>
            </a:xfrm>
            <a:prstGeom prst="rect">
              <a:avLst/>
            </a:prstGeom>
            <a:noFill/>
            <a:ln w="9525">
              <a:noFill/>
              <a:miter lim="800000"/>
              <a:headEnd/>
              <a:tailEnd/>
            </a:ln>
          </xdr:spPr>
          <xdr:txBody>
            <a:bodyPr vertOverflow="clip" wrap="square" lIns="27432" tIns="22860" rIns="27432" bIns="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Vº. Bº.</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algn="ctr"/>
              <a:r>
                <a:rPr lang="es-ES" sz="1000" b="1">
                  <a:effectLst/>
                  <a:latin typeface="Arial" panose="020B0604020202020204" pitchFamily="34" charset="0"/>
                  <a:ea typeface="+mn-ea"/>
                  <a:cs typeface="Arial" panose="020B0604020202020204" pitchFamily="34" charset="0"/>
                </a:rPr>
                <a:t>C. INES GATICA DIRCIO</a:t>
              </a:r>
            </a:p>
            <a:p>
              <a:pPr algn="ctr"/>
              <a:r>
                <a:rPr lang="es-MX" sz="1000" b="1" i="0" baseline="0">
                  <a:effectLst/>
                  <a:latin typeface="Arial" panose="020B0604020202020204" pitchFamily="34" charset="0"/>
                  <a:ea typeface="+mn-ea"/>
                  <a:cs typeface="Arial" panose="020B0604020202020204" pitchFamily="34" charset="0"/>
                </a:rPr>
                <a:t>Coordinadora Dos Con Funciones de Síndica Municipal</a:t>
              </a: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xdr:txBody>
        </xdr:sp>
        <xdr:sp macro="" textlink="">
          <xdr:nvSpPr>
            <xdr:cNvPr id="18" name="Text Box 8">
              <a:extLst>
                <a:ext uri="{FF2B5EF4-FFF2-40B4-BE49-F238E27FC236}">
                  <a16:creationId xmlns:a16="http://schemas.microsoft.com/office/drawing/2014/main" id="{00000000-0008-0000-0100-00000B000000}"/>
                </a:ext>
              </a:extLst>
            </xdr:cNvPr>
            <xdr:cNvSpPr txBox="1">
              <a:spLocks noChangeArrowheads="1"/>
            </xdr:cNvSpPr>
          </xdr:nvSpPr>
          <xdr:spPr bwMode="auto">
            <a:xfrm>
              <a:off x="6466219" y="122757995"/>
              <a:ext cx="1293328" cy="103716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ES" sz="1000" b="1">
                  <a:effectLst/>
                  <a:latin typeface="Arial" panose="020B0604020202020204" pitchFamily="34" charset="0"/>
                  <a:ea typeface="+mn-ea"/>
                  <a:cs typeface="Arial" panose="020B0604020202020204" pitchFamily="34" charset="0"/>
                </a:rPr>
                <a:t>C. RICARDO GARCIA FLORA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Coordinador Tres Con Funciones de Tesorero Municipal</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xdr:txBody>
        </xdr:sp>
      </xdr:grpSp>
      <xdr:sp macro="" textlink="">
        <xdr:nvSpPr>
          <xdr:cNvPr id="14"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9476307" y="122741802"/>
            <a:ext cx="1306297" cy="113399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baseline="0">
                <a:effectLst/>
                <a:latin typeface="Arial" panose="020B0604020202020204" pitchFamily="34" charset="0"/>
                <a:ea typeface="+mn-ea"/>
                <a:cs typeface="Arial" panose="020B0604020202020204" pitchFamily="34" charset="0"/>
              </a:rPr>
              <a:t>C. JESUS RODRIGUEZ LUIS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Titular del Órgano de Control Interno Municipal</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7"/>
  <sheetViews>
    <sheetView zoomScale="110" zoomScaleNormal="110" workbookViewId="0">
      <pane ySplit="4" topLeftCell="A5" activePane="bottomLeft" state="frozen"/>
      <selection pane="bottomLeft" activeCell="C19" sqref="C19"/>
    </sheetView>
  </sheetViews>
  <sheetFormatPr baseColWidth="10" defaultColWidth="11.375" defaultRowHeight="12.9"/>
  <cols>
    <col min="1" max="1" width="4.875" style="2" customWidth="1"/>
    <col min="2" max="2" width="8.625" style="2" customWidth="1"/>
    <col min="3" max="3" width="81.75" style="2" customWidth="1"/>
    <col min="4" max="4" width="0" style="2" hidden="1" customWidth="1"/>
    <col min="5" max="16384" width="11.375" style="2"/>
  </cols>
  <sheetData>
    <row r="1" spans="1:11">
      <c r="A1" s="21"/>
      <c r="B1" s="74" t="s">
        <v>108</v>
      </c>
      <c r="C1" s="74"/>
      <c r="D1" s="1"/>
      <c r="E1" s="21"/>
      <c r="F1" s="21"/>
      <c r="G1" s="21"/>
      <c r="H1" s="21"/>
      <c r="I1" s="21"/>
      <c r="J1" s="1"/>
      <c r="K1" s="1"/>
    </row>
    <row r="2" spans="1:11" ht="18.350000000000001">
      <c r="A2" s="21"/>
      <c r="B2" s="79" t="s">
        <v>63</v>
      </c>
      <c r="C2" s="79"/>
      <c r="D2" s="1"/>
      <c r="E2" s="21"/>
      <c r="F2" s="21"/>
      <c r="G2" s="21"/>
      <c r="H2" s="21"/>
      <c r="I2" s="21"/>
      <c r="J2" s="1"/>
      <c r="K2" s="1"/>
    </row>
    <row r="3" spans="1:11" ht="13.6">
      <c r="A3" s="21"/>
      <c r="B3" s="67" t="s">
        <v>120</v>
      </c>
      <c r="C3" s="67"/>
      <c r="D3" s="1"/>
      <c r="E3" s="21"/>
      <c r="F3" s="21"/>
      <c r="G3" s="21"/>
      <c r="H3" s="21"/>
      <c r="I3" s="21"/>
      <c r="J3" s="1"/>
      <c r="K3" s="1"/>
    </row>
    <row r="4" spans="1:11">
      <c r="A4" s="21"/>
      <c r="B4" s="3" t="s">
        <v>3</v>
      </c>
      <c r="C4" s="4" t="s">
        <v>1</v>
      </c>
      <c r="D4" s="1"/>
      <c r="E4" s="21"/>
      <c r="F4" s="21"/>
      <c r="G4" s="21"/>
      <c r="H4" s="21"/>
      <c r="I4" s="21"/>
      <c r="J4" s="1"/>
      <c r="K4" s="1"/>
    </row>
    <row r="5" spans="1:11" ht="14.95" customHeight="1">
      <c r="A5" s="21"/>
      <c r="B5" s="67" t="s">
        <v>24</v>
      </c>
      <c r="C5" s="67"/>
      <c r="D5" s="1"/>
      <c r="E5" s="21"/>
      <c r="F5" s="21"/>
      <c r="G5" s="21"/>
      <c r="H5" s="21"/>
      <c r="I5" s="21"/>
      <c r="J5" s="1"/>
      <c r="K5" s="1"/>
    </row>
    <row r="6" spans="1:11">
      <c r="A6" s="21"/>
      <c r="B6" s="5" t="s">
        <v>27</v>
      </c>
      <c r="C6" s="6" t="s">
        <v>13</v>
      </c>
      <c r="D6" s="1"/>
      <c r="E6" s="21"/>
      <c r="F6" s="21"/>
      <c r="G6" s="21"/>
      <c r="H6" s="21"/>
      <c r="I6" s="21"/>
      <c r="J6" s="1"/>
      <c r="K6" s="1"/>
    </row>
    <row r="7" spans="1:11">
      <c r="A7" s="21"/>
      <c r="B7" s="5" t="s">
        <v>28</v>
      </c>
      <c r="C7" s="6" t="s">
        <v>4</v>
      </c>
      <c r="D7" s="1"/>
      <c r="E7" s="21"/>
      <c r="F7" s="65" t="s">
        <v>116</v>
      </c>
      <c r="G7" s="65"/>
      <c r="H7" s="65"/>
      <c r="I7" s="65"/>
      <c r="J7" s="1"/>
      <c r="K7" s="1"/>
    </row>
    <row r="8" spans="1:11" ht="13.6" thickBot="1">
      <c r="A8" s="21"/>
      <c r="B8" s="5" t="s">
        <v>29</v>
      </c>
      <c r="C8" s="6" t="s">
        <v>18</v>
      </c>
      <c r="D8" s="1"/>
      <c r="E8" s="21"/>
      <c r="F8" s="66"/>
      <c r="G8" s="66"/>
      <c r="H8" s="66"/>
      <c r="I8" s="66"/>
      <c r="J8" s="1"/>
      <c r="K8" s="1"/>
    </row>
    <row r="9" spans="1:11" ht="15.65" thickTop="1" thickBot="1">
      <c r="A9" s="21"/>
      <c r="B9" s="5" t="s">
        <v>30</v>
      </c>
      <c r="C9" s="7" t="s">
        <v>19</v>
      </c>
      <c r="D9" s="1"/>
      <c r="E9" s="21"/>
      <c r="F9" s="68" t="s">
        <v>109</v>
      </c>
      <c r="G9" s="69"/>
      <c r="H9" s="69"/>
      <c r="I9" s="70"/>
      <c r="J9" s="1"/>
      <c r="K9" s="1"/>
    </row>
    <row r="10" spans="1:11" ht="15.65" thickTop="1" thickBot="1">
      <c r="A10" s="21"/>
      <c r="B10" s="5" t="s">
        <v>31</v>
      </c>
      <c r="C10" s="7" t="s">
        <v>20</v>
      </c>
      <c r="D10" s="1"/>
      <c r="E10" s="21"/>
      <c r="F10" s="71" t="s">
        <v>119</v>
      </c>
      <c r="G10" s="72"/>
      <c r="H10" s="72"/>
      <c r="I10" s="73"/>
      <c r="J10" s="1"/>
      <c r="K10" s="1"/>
    </row>
    <row r="11" spans="1:11" ht="13.6" thickTop="1">
      <c r="A11" s="21"/>
      <c r="B11" s="5" t="s">
        <v>32</v>
      </c>
      <c r="C11" s="8" t="s">
        <v>5</v>
      </c>
      <c r="D11" s="1"/>
      <c r="E11" s="21"/>
      <c r="F11" s="21"/>
      <c r="G11" s="21"/>
      <c r="H11" s="21"/>
      <c r="I11" s="21"/>
      <c r="J11" s="1"/>
      <c r="K11" s="1"/>
    </row>
    <row r="12" spans="1:11">
      <c r="A12" s="21"/>
      <c r="B12" s="9" t="s">
        <v>33</v>
      </c>
      <c r="C12" s="10" t="s">
        <v>6</v>
      </c>
      <c r="D12" s="1"/>
      <c r="E12" s="21"/>
      <c r="F12" s="21"/>
      <c r="G12" s="21"/>
      <c r="H12" s="21"/>
      <c r="I12" s="21"/>
      <c r="J12" s="1"/>
      <c r="K12" s="1"/>
    </row>
    <row r="13" spans="1:11">
      <c r="A13" s="21"/>
      <c r="B13" s="9" t="s">
        <v>34</v>
      </c>
      <c r="C13" s="10" t="s">
        <v>61</v>
      </c>
      <c r="D13" s="1"/>
      <c r="E13" s="21"/>
      <c r="F13" s="21"/>
      <c r="G13" s="21"/>
      <c r="H13" s="21"/>
      <c r="I13" s="21"/>
      <c r="J13" s="1"/>
      <c r="K13" s="1"/>
    </row>
    <row r="14" spans="1:11">
      <c r="A14" s="21"/>
      <c r="B14" s="11" t="s">
        <v>117</v>
      </c>
      <c r="C14" s="10" t="s">
        <v>118</v>
      </c>
      <c r="D14" s="1"/>
      <c r="E14" s="21"/>
      <c r="F14" s="21"/>
      <c r="G14" s="21"/>
      <c r="H14" s="21"/>
      <c r="I14" s="21"/>
      <c r="J14" s="1"/>
      <c r="K14" s="1"/>
    </row>
    <row r="15" spans="1:11">
      <c r="A15" s="21"/>
      <c r="B15" s="9" t="s">
        <v>35</v>
      </c>
      <c r="C15" s="10" t="s">
        <v>7</v>
      </c>
      <c r="D15" s="1"/>
      <c r="E15" s="21"/>
      <c r="F15" s="21"/>
      <c r="G15" s="21"/>
      <c r="H15" s="21"/>
      <c r="I15" s="21"/>
      <c r="J15" s="1"/>
      <c r="K15" s="1"/>
    </row>
    <row r="16" spans="1:11">
      <c r="A16" s="21"/>
      <c r="B16" s="9" t="s">
        <v>36</v>
      </c>
      <c r="C16" s="10" t="s">
        <v>21</v>
      </c>
      <c r="D16" s="1"/>
      <c r="E16" s="21"/>
      <c r="F16" s="21"/>
      <c r="G16" s="21"/>
      <c r="H16" s="21"/>
      <c r="I16" s="21"/>
      <c r="J16" s="1"/>
      <c r="K16" s="1"/>
    </row>
    <row r="17" spans="1:11">
      <c r="A17" s="21"/>
      <c r="B17" s="9" t="s">
        <v>37</v>
      </c>
      <c r="C17" s="12" t="s">
        <v>22</v>
      </c>
      <c r="D17" s="1"/>
      <c r="E17" s="21"/>
      <c r="F17" s="21"/>
      <c r="G17" s="21"/>
      <c r="H17" s="21"/>
      <c r="I17" s="21"/>
      <c r="J17" s="1"/>
      <c r="K17" s="1"/>
    </row>
    <row r="18" spans="1:11" ht="14.95" customHeight="1">
      <c r="A18" s="21"/>
      <c r="B18" s="77" t="s">
        <v>25</v>
      </c>
      <c r="C18" s="78"/>
      <c r="D18" s="1"/>
      <c r="E18" s="21"/>
      <c r="F18" s="21"/>
      <c r="G18" s="21"/>
      <c r="H18" s="21"/>
      <c r="I18" s="21"/>
      <c r="J18" s="1"/>
      <c r="K18" s="1"/>
    </row>
    <row r="19" spans="1:11">
      <c r="A19" s="21"/>
      <c r="B19" s="9" t="s">
        <v>38</v>
      </c>
      <c r="C19" s="10" t="s">
        <v>23</v>
      </c>
      <c r="D19" s="1"/>
      <c r="E19" s="21"/>
      <c r="F19" s="21"/>
      <c r="G19" s="21"/>
      <c r="H19" s="21"/>
      <c r="I19" s="21"/>
      <c r="J19" s="1"/>
      <c r="K19" s="1"/>
    </row>
    <row r="20" spans="1:11">
      <c r="A20" s="21"/>
      <c r="B20" s="9" t="s">
        <v>39</v>
      </c>
      <c r="C20" s="10" t="s">
        <v>8</v>
      </c>
      <c r="D20" s="1"/>
      <c r="E20" s="21"/>
      <c r="F20" s="21"/>
      <c r="G20" s="21"/>
      <c r="H20" s="21"/>
      <c r="I20" s="21"/>
      <c r="J20" s="1"/>
      <c r="K20" s="1"/>
    </row>
    <row r="21" spans="1:11">
      <c r="A21" s="21"/>
      <c r="B21" s="9" t="s">
        <v>40</v>
      </c>
      <c r="C21" s="10" t="s">
        <v>9</v>
      </c>
      <c r="D21" s="1"/>
      <c r="E21" s="21"/>
      <c r="F21" s="21"/>
      <c r="G21" s="21"/>
      <c r="H21" s="21"/>
      <c r="I21" s="21"/>
      <c r="J21" s="1"/>
      <c r="K21" s="1"/>
    </row>
    <row r="22" spans="1:11">
      <c r="A22" s="21"/>
      <c r="B22" s="9" t="s">
        <v>41</v>
      </c>
      <c r="C22" s="10" t="s">
        <v>14</v>
      </c>
      <c r="D22" s="1"/>
      <c r="E22" s="21"/>
      <c r="F22" s="21"/>
      <c r="G22" s="21"/>
      <c r="H22" s="21"/>
      <c r="I22" s="21"/>
      <c r="J22" s="1"/>
      <c r="K22" s="1"/>
    </row>
    <row r="23" spans="1:11">
      <c r="A23" s="21"/>
      <c r="B23" s="9" t="s">
        <v>42</v>
      </c>
      <c r="C23" s="10" t="s">
        <v>26</v>
      </c>
      <c r="D23" s="1"/>
      <c r="E23" s="21"/>
      <c r="F23" s="21"/>
      <c r="G23" s="21"/>
      <c r="H23" s="21"/>
      <c r="I23" s="21"/>
      <c r="J23" s="1"/>
      <c r="K23" s="1"/>
    </row>
    <row r="24" spans="1:11">
      <c r="A24" s="21"/>
      <c r="B24" s="9" t="s">
        <v>43</v>
      </c>
      <c r="C24" s="10" t="s">
        <v>10</v>
      </c>
      <c r="D24" s="1"/>
      <c r="E24" s="21"/>
      <c r="F24" s="21"/>
      <c r="G24" s="21"/>
      <c r="H24" s="21"/>
      <c r="I24" s="21"/>
      <c r="J24" s="1"/>
      <c r="K24" s="1"/>
    </row>
    <row r="25" spans="1:11">
      <c r="A25" s="21"/>
      <c r="B25" s="9" t="s">
        <v>44</v>
      </c>
      <c r="C25" s="10" t="s">
        <v>45</v>
      </c>
      <c r="D25" s="1"/>
      <c r="E25" s="21"/>
      <c r="F25" s="21"/>
      <c r="G25" s="21"/>
      <c r="H25" s="21"/>
      <c r="I25" s="21"/>
      <c r="J25" s="1"/>
      <c r="K25" s="1"/>
    </row>
    <row r="26" spans="1:11">
      <c r="A26" s="21"/>
      <c r="B26" s="9" t="s">
        <v>46</v>
      </c>
      <c r="C26" s="10" t="s">
        <v>47</v>
      </c>
      <c r="D26" s="1"/>
      <c r="E26" s="21"/>
      <c r="F26" s="21"/>
      <c r="G26" s="21"/>
      <c r="H26" s="21"/>
      <c r="I26" s="21"/>
      <c r="J26" s="1"/>
      <c r="K26" s="1"/>
    </row>
    <row r="27" spans="1:11">
      <c r="A27" s="21"/>
      <c r="B27" s="9" t="s">
        <v>48</v>
      </c>
      <c r="C27" s="10" t="s">
        <v>15</v>
      </c>
      <c r="D27" s="1"/>
      <c r="E27" s="21"/>
      <c r="F27" s="21"/>
      <c r="G27" s="21"/>
      <c r="H27" s="21"/>
      <c r="I27" s="21"/>
      <c r="J27" s="1"/>
      <c r="K27" s="1"/>
    </row>
    <row r="28" spans="1:11">
      <c r="A28" s="21"/>
      <c r="B28" s="9" t="s">
        <v>49</v>
      </c>
      <c r="C28" s="10" t="s">
        <v>16</v>
      </c>
      <c r="D28" s="1"/>
      <c r="E28" s="21"/>
      <c r="F28" s="21"/>
      <c r="G28" s="21"/>
      <c r="H28" s="21"/>
      <c r="I28" s="21"/>
      <c r="J28" s="1"/>
      <c r="K28" s="1"/>
    </row>
    <row r="29" spans="1:11">
      <c r="A29" s="21"/>
      <c r="B29" s="9" t="s">
        <v>50</v>
      </c>
      <c r="C29" s="10" t="s">
        <v>62</v>
      </c>
      <c r="D29" s="1"/>
      <c r="E29" s="21"/>
      <c r="F29" s="21"/>
      <c r="G29" s="21"/>
      <c r="H29" s="21"/>
      <c r="I29" s="21"/>
      <c r="J29" s="1"/>
      <c r="K29" s="1"/>
    </row>
    <row r="30" spans="1:11">
      <c r="A30" s="21"/>
      <c r="B30" s="11" t="s">
        <v>51</v>
      </c>
      <c r="C30" s="12" t="s">
        <v>56</v>
      </c>
      <c r="D30" s="1"/>
      <c r="E30" s="21"/>
      <c r="F30" s="21"/>
      <c r="G30" s="21"/>
      <c r="H30" s="21"/>
      <c r="I30" s="21"/>
      <c r="J30" s="1"/>
      <c r="K30" s="1"/>
    </row>
    <row r="31" spans="1:11">
      <c r="A31" s="21"/>
      <c r="B31" s="11" t="s">
        <v>54</v>
      </c>
      <c r="C31" s="12" t="s">
        <v>57</v>
      </c>
      <c r="D31" s="1"/>
      <c r="E31" s="21"/>
      <c r="F31" s="21"/>
      <c r="G31" s="21"/>
      <c r="H31" s="21"/>
      <c r="I31" s="21"/>
      <c r="J31" s="1"/>
      <c r="K31" s="1"/>
    </row>
    <row r="32" spans="1:11">
      <c r="A32" s="21"/>
      <c r="B32" s="11" t="s">
        <v>55</v>
      </c>
      <c r="C32" s="10" t="s">
        <v>17</v>
      </c>
      <c r="D32" s="1"/>
      <c r="E32" s="21"/>
      <c r="F32" s="21"/>
      <c r="G32" s="21"/>
      <c r="H32" s="21"/>
      <c r="I32" s="21"/>
      <c r="J32" s="1"/>
      <c r="K32" s="1"/>
    </row>
    <row r="33" spans="1:11" ht="2.25" customHeight="1">
      <c r="A33" s="21"/>
      <c r="B33" s="13"/>
      <c r="C33" s="13"/>
      <c r="D33" s="1"/>
      <c r="E33" s="21"/>
      <c r="F33" s="21"/>
      <c r="G33" s="21"/>
      <c r="H33" s="21"/>
      <c r="I33" s="21"/>
      <c r="J33" s="1"/>
      <c r="K33" s="1"/>
    </row>
    <row r="34" spans="1:11" ht="14.95" customHeight="1">
      <c r="A34" s="21"/>
      <c r="B34" s="77" t="s">
        <v>52</v>
      </c>
      <c r="C34" s="78"/>
      <c r="D34" s="1"/>
      <c r="E34" s="21"/>
      <c r="F34" s="21"/>
      <c r="G34" s="21"/>
      <c r="H34" s="21"/>
      <c r="I34" s="21"/>
      <c r="J34" s="1"/>
      <c r="K34" s="1"/>
    </row>
    <row r="35" spans="1:11">
      <c r="A35" s="21"/>
      <c r="B35" s="14" t="s">
        <v>53</v>
      </c>
      <c r="C35" s="10" t="s">
        <v>58</v>
      </c>
      <c r="D35" s="1"/>
      <c r="E35" s="21"/>
      <c r="F35" s="21"/>
      <c r="G35" s="21"/>
      <c r="H35" s="21"/>
      <c r="I35" s="21"/>
      <c r="J35" s="1"/>
      <c r="K35" s="1"/>
    </row>
    <row r="36" spans="1:11">
      <c r="A36" s="21"/>
      <c r="B36" s="14" t="s">
        <v>60</v>
      </c>
      <c r="C36" s="10" t="s">
        <v>59</v>
      </c>
      <c r="D36" s="1"/>
      <c r="E36" s="21"/>
      <c r="F36" s="21"/>
      <c r="G36" s="21"/>
      <c r="H36" s="21"/>
      <c r="I36" s="21"/>
      <c r="J36" s="1"/>
      <c r="K36" s="1"/>
    </row>
    <row r="37" spans="1:11">
      <c r="A37" s="21"/>
      <c r="B37" s="14" t="s">
        <v>64</v>
      </c>
      <c r="C37" s="10" t="s">
        <v>65</v>
      </c>
      <c r="D37" s="1"/>
      <c r="E37" s="21"/>
      <c r="F37" s="21"/>
      <c r="G37" s="21"/>
      <c r="H37" s="21"/>
      <c r="I37" s="21"/>
      <c r="J37" s="1"/>
      <c r="K37" s="1"/>
    </row>
    <row r="38" spans="1:11">
      <c r="A38" s="21"/>
      <c r="B38" s="14" t="s">
        <v>66</v>
      </c>
      <c r="C38" s="10" t="s">
        <v>67</v>
      </c>
      <c r="D38" s="1"/>
      <c r="E38" s="21"/>
      <c r="F38" s="21"/>
      <c r="G38" s="21"/>
      <c r="H38" s="21"/>
      <c r="I38" s="21"/>
      <c r="J38" s="1"/>
      <c r="K38" s="1"/>
    </row>
    <row r="39" spans="1:11">
      <c r="A39" s="21"/>
      <c r="B39" s="14" t="s">
        <v>68</v>
      </c>
      <c r="C39" s="10" t="s">
        <v>69</v>
      </c>
      <c r="D39" s="1"/>
      <c r="E39" s="21"/>
      <c r="F39" s="21"/>
      <c r="G39" s="21"/>
      <c r="H39" s="21"/>
      <c r="I39" s="21"/>
      <c r="J39" s="1"/>
      <c r="K39" s="1"/>
    </row>
    <row r="40" spans="1:11" ht="14.95" customHeight="1">
      <c r="A40" s="21"/>
      <c r="B40" s="77" t="s">
        <v>70</v>
      </c>
      <c r="C40" s="78"/>
      <c r="D40" s="1"/>
      <c r="E40" s="21"/>
      <c r="F40" s="21"/>
      <c r="G40" s="21"/>
      <c r="H40" s="21"/>
      <c r="I40" s="21"/>
      <c r="J40" s="1"/>
      <c r="K40" s="1"/>
    </row>
    <row r="41" spans="1:11">
      <c r="A41" s="21"/>
      <c r="B41" s="14" t="s">
        <v>71</v>
      </c>
      <c r="C41" s="10" t="s">
        <v>72</v>
      </c>
      <c r="D41" s="1"/>
      <c r="E41" s="21"/>
      <c r="F41" s="21"/>
      <c r="G41" s="21"/>
      <c r="H41" s="21"/>
      <c r="I41" s="21"/>
      <c r="J41" s="1"/>
      <c r="K41" s="1"/>
    </row>
    <row r="42" spans="1:11">
      <c r="A42" s="21"/>
      <c r="B42" s="14" t="s">
        <v>104</v>
      </c>
      <c r="C42" s="10" t="s">
        <v>93</v>
      </c>
      <c r="D42" s="1"/>
      <c r="E42" s="21"/>
      <c r="F42" s="21"/>
      <c r="G42" s="21"/>
      <c r="H42" s="21"/>
      <c r="I42" s="21"/>
      <c r="J42" s="1"/>
      <c r="K42" s="1"/>
    </row>
    <row r="43" spans="1:11" ht="14.95" customHeight="1">
      <c r="A43" s="21"/>
      <c r="B43" s="77" t="s">
        <v>11</v>
      </c>
      <c r="C43" s="78"/>
      <c r="D43" s="1"/>
      <c r="E43" s="21"/>
      <c r="F43" s="21"/>
      <c r="G43" s="21"/>
      <c r="H43" s="21"/>
      <c r="I43" s="21"/>
      <c r="J43" s="1"/>
      <c r="K43" s="1"/>
    </row>
    <row r="44" spans="1:11">
      <c r="A44" s="21"/>
      <c r="B44" s="15" t="s">
        <v>77</v>
      </c>
      <c r="C44" s="16" t="s">
        <v>73</v>
      </c>
      <c r="D44" s="1"/>
      <c r="E44" s="21"/>
      <c r="F44" s="21"/>
      <c r="G44" s="21"/>
      <c r="H44" s="21"/>
      <c r="I44" s="21"/>
      <c r="J44" s="1"/>
      <c r="K44" s="1"/>
    </row>
    <row r="45" spans="1:11">
      <c r="A45" s="21"/>
      <c r="B45" s="17" t="s">
        <v>78</v>
      </c>
      <c r="C45" s="16" t="s">
        <v>74</v>
      </c>
      <c r="D45" s="1"/>
      <c r="E45" s="21"/>
      <c r="F45" s="21"/>
      <c r="G45" s="21"/>
      <c r="H45" s="21"/>
      <c r="I45" s="21"/>
      <c r="J45" s="1"/>
      <c r="K45" s="1"/>
    </row>
    <row r="46" spans="1:11" ht="25.85">
      <c r="A46" s="21"/>
      <c r="B46" s="15" t="s">
        <v>79</v>
      </c>
      <c r="C46" s="16" t="s">
        <v>80</v>
      </c>
      <c r="D46" s="1"/>
      <c r="E46" s="21"/>
      <c r="F46" s="21"/>
      <c r="G46" s="21"/>
      <c r="H46" s="21"/>
      <c r="I46" s="21"/>
      <c r="J46" s="1"/>
      <c r="K46" s="1"/>
    </row>
    <row r="47" spans="1:11">
      <c r="A47" s="21"/>
      <c r="B47" s="17" t="s">
        <v>81</v>
      </c>
      <c r="C47" s="7" t="s">
        <v>110</v>
      </c>
      <c r="D47" s="1"/>
      <c r="E47" s="21"/>
      <c r="F47" s="21"/>
      <c r="G47" s="21"/>
      <c r="H47" s="21"/>
      <c r="I47" s="21"/>
      <c r="J47" s="1"/>
      <c r="K47" s="1"/>
    </row>
    <row r="48" spans="1:11">
      <c r="A48" s="21"/>
      <c r="B48" s="17" t="s">
        <v>82</v>
      </c>
      <c r="C48" s="7" t="s">
        <v>75</v>
      </c>
      <c r="D48" s="1"/>
      <c r="E48" s="21"/>
      <c r="F48" s="21"/>
      <c r="G48" s="21"/>
      <c r="H48" s="21"/>
      <c r="I48" s="21"/>
      <c r="J48" s="1"/>
      <c r="K48" s="1"/>
    </row>
    <row r="49" spans="1:11">
      <c r="A49" s="21"/>
      <c r="B49" s="17" t="s">
        <v>83</v>
      </c>
      <c r="C49" s="7" t="s">
        <v>84</v>
      </c>
      <c r="D49" s="1"/>
      <c r="E49" s="21"/>
      <c r="F49" s="21"/>
      <c r="G49" s="21"/>
      <c r="H49" s="21"/>
      <c r="I49" s="21"/>
      <c r="J49" s="1"/>
      <c r="K49" s="1"/>
    </row>
    <row r="50" spans="1:11">
      <c r="A50" s="21"/>
      <c r="B50" s="17" t="s">
        <v>85</v>
      </c>
      <c r="C50" s="16" t="s">
        <v>86</v>
      </c>
      <c r="D50" s="1"/>
      <c r="E50" s="21"/>
      <c r="F50" s="21"/>
      <c r="G50" s="21"/>
      <c r="H50" s="21"/>
      <c r="I50" s="21"/>
      <c r="J50" s="1"/>
      <c r="K50" s="1"/>
    </row>
    <row r="51" spans="1:11" ht="25.85">
      <c r="A51" s="21"/>
      <c r="B51" s="17" t="s">
        <v>87</v>
      </c>
      <c r="C51" s="16" t="s">
        <v>88</v>
      </c>
      <c r="D51" s="1"/>
      <c r="E51" s="21"/>
      <c r="F51" s="21"/>
      <c r="G51" s="21"/>
      <c r="H51" s="21"/>
      <c r="I51" s="21"/>
      <c r="J51" s="1"/>
      <c r="K51" s="1"/>
    </row>
    <row r="52" spans="1:11">
      <c r="A52" s="21"/>
      <c r="B52" s="17" t="s">
        <v>89</v>
      </c>
      <c r="C52" s="16" t="s">
        <v>90</v>
      </c>
      <c r="D52" s="1"/>
      <c r="E52" s="21"/>
      <c r="F52" s="21"/>
      <c r="G52" s="21"/>
      <c r="H52" s="21"/>
      <c r="I52" s="21"/>
      <c r="J52" s="1"/>
      <c r="K52" s="1"/>
    </row>
    <row r="53" spans="1:11">
      <c r="A53" s="21"/>
      <c r="B53" s="17" t="s">
        <v>91</v>
      </c>
      <c r="C53" s="16" t="s">
        <v>76</v>
      </c>
      <c r="D53" s="1"/>
      <c r="E53" s="21"/>
      <c r="F53" s="21"/>
      <c r="G53" s="21"/>
      <c r="H53" s="21"/>
      <c r="I53" s="21"/>
      <c r="J53" s="1"/>
      <c r="K53" s="1"/>
    </row>
    <row r="54" spans="1:11">
      <c r="A54" s="21"/>
      <c r="B54" s="17" t="s">
        <v>111</v>
      </c>
      <c r="C54" s="18" t="s">
        <v>112</v>
      </c>
      <c r="D54" s="1"/>
      <c r="E54" s="21"/>
      <c r="F54" s="21"/>
      <c r="G54" s="21"/>
      <c r="H54" s="21"/>
      <c r="I54" s="21"/>
      <c r="J54" s="1"/>
      <c r="K54" s="1"/>
    </row>
    <row r="55" spans="1:11" ht="14.95" customHeight="1">
      <c r="A55" s="21"/>
      <c r="B55" s="75" t="s">
        <v>12</v>
      </c>
      <c r="C55" s="76"/>
      <c r="D55" s="1"/>
      <c r="E55" s="21"/>
      <c r="F55" s="21"/>
      <c r="G55" s="21"/>
      <c r="H55" s="21"/>
      <c r="I55" s="21"/>
      <c r="J55" s="1"/>
      <c r="K55" s="1"/>
    </row>
    <row r="56" spans="1:11">
      <c r="A56" s="21"/>
      <c r="B56" s="17" t="s">
        <v>94</v>
      </c>
      <c r="C56" s="19" t="s">
        <v>102</v>
      </c>
      <c r="D56" s="1"/>
      <c r="E56" s="21"/>
      <c r="F56" s="21"/>
      <c r="G56" s="21"/>
      <c r="H56" s="21"/>
      <c r="I56" s="21"/>
      <c r="J56" s="1"/>
      <c r="K56" s="1"/>
    </row>
    <row r="57" spans="1:11">
      <c r="A57" s="21"/>
      <c r="B57" s="17" t="s">
        <v>95</v>
      </c>
      <c r="C57" s="19" t="s">
        <v>103</v>
      </c>
      <c r="D57" s="1"/>
      <c r="E57" s="21"/>
      <c r="F57" s="21"/>
      <c r="G57" s="21"/>
      <c r="H57" s="21"/>
      <c r="I57" s="21"/>
      <c r="J57" s="1"/>
      <c r="K57" s="1"/>
    </row>
    <row r="58" spans="1:11">
      <c r="A58" s="21"/>
      <c r="B58" s="17" t="s">
        <v>96</v>
      </c>
      <c r="C58" s="20" t="s">
        <v>110</v>
      </c>
      <c r="D58" s="1"/>
      <c r="E58" s="21"/>
      <c r="F58" s="21"/>
      <c r="G58" s="21"/>
      <c r="H58" s="21"/>
      <c r="I58" s="21"/>
      <c r="J58" s="1"/>
      <c r="K58" s="1"/>
    </row>
    <row r="59" spans="1:11">
      <c r="A59" s="21"/>
      <c r="B59" s="17" t="s">
        <v>97</v>
      </c>
      <c r="C59" s="16" t="s">
        <v>105</v>
      </c>
      <c r="D59" s="1"/>
      <c r="E59" s="21"/>
      <c r="F59" s="21"/>
      <c r="G59" s="21"/>
      <c r="H59" s="21"/>
      <c r="I59" s="21"/>
      <c r="J59" s="1"/>
      <c r="K59" s="1"/>
    </row>
    <row r="60" spans="1:11">
      <c r="A60" s="21"/>
      <c r="B60" s="17" t="s">
        <v>98</v>
      </c>
      <c r="C60" s="16" t="s">
        <v>113</v>
      </c>
      <c r="E60" s="21"/>
      <c r="F60" s="21"/>
      <c r="G60" s="21"/>
      <c r="H60" s="21"/>
      <c r="I60" s="21"/>
      <c r="J60" s="1"/>
      <c r="K60" s="1"/>
    </row>
    <row r="61" spans="1:11">
      <c r="A61" s="21"/>
      <c r="B61" s="17" t="s">
        <v>99</v>
      </c>
      <c r="C61" s="16" t="s">
        <v>114</v>
      </c>
      <c r="E61" s="21"/>
      <c r="F61" s="21"/>
      <c r="G61" s="21"/>
      <c r="H61" s="21"/>
      <c r="I61" s="21"/>
      <c r="J61" s="1"/>
      <c r="K61" s="1"/>
    </row>
    <row r="62" spans="1:11">
      <c r="A62" s="21"/>
      <c r="B62" s="17" t="s">
        <v>100</v>
      </c>
      <c r="C62" s="16" t="s">
        <v>115</v>
      </c>
      <c r="E62" s="21"/>
      <c r="F62" s="21"/>
      <c r="G62" s="21"/>
      <c r="H62" s="21"/>
      <c r="I62" s="21"/>
      <c r="J62" s="1"/>
      <c r="K62" s="1"/>
    </row>
    <row r="63" spans="1:11">
      <c r="A63" s="21"/>
      <c r="B63" s="17" t="s">
        <v>101</v>
      </c>
      <c r="C63" s="16" t="s">
        <v>106</v>
      </c>
      <c r="E63" s="21"/>
      <c r="F63" s="21"/>
      <c r="G63" s="21"/>
      <c r="H63" s="21"/>
      <c r="I63" s="21"/>
      <c r="J63" s="1"/>
      <c r="K63" s="1"/>
    </row>
    <row r="64" spans="1:11">
      <c r="A64" s="21"/>
      <c r="B64" s="17" t="s">
        <v>107</v>
      </c>
      <c r="C64" s="7" t="s">
        <v>92</v>
      </c>
      <c r="E64" s="21"/>
      <c r="F64" s="21"/>
      <c r="G64" s="21"/>
      <c r="H64" s="21"/>
      <c r="I64" s="21"/>
      <c r="J64" s="1"/>
      <c r="K64" s="1"/>
    </row>
    <row r="65" spans="1:11">
      <c r="A65" s="21"/>
      <c r="B65" s="21"/>
      <c r="C65" s="21"/>
      <c r="D65" s="21"/>
      <c r="E65" s="21"/>
      <c r="F65" s="21"/>
      <c r="G65" s="21"/>
      <c r="H65" s="21"/>
      <c r="I65" s="21"/>
      <c r="J65" s="1"/>
      <c r="K65" s="1"/>
    </row>
    <row r="66" spans="1:11">
      <c r="A66" s="21"/>
      <c r="B66" s="21"/>
      <c r="C66" s="21"/>
      <c r="D66" s="21"/>
      <c r="E66" s="21"/>
      <c r="F66" s="21"/>
      <c r="G66" s="21"/>
      <c r="H66" s="21"/>
      <c r="I66" s="21"/>
      <c r="J66" s="1"/>
      <c r="K66" s="1"/>
    </row>
    <row r="67" spans="1:11">
      <c r="A67" s="21"/>
      <c r="B67" s="21"/>
      <c r="C67" s="21"/>
      <c r="D67" s="21"/>
      <c r="E67" s="21"/>
      <c r="F67" s="21"/>
      <c r="G67" s="21"/>
      <c r="H67" s="21"/>
      <c r="I67" s="21"/>
      <c r="J67" s="1"/>
      <c r="K67" s="1"/>
    </row>
    <row r="68" spans="1:11">
      <c r="A68" s="21"/>
      <c r="B68" s="21"/>
      <c r="C68" s="21"/>
      <c r="D68" s="21"/>
      <c r="E68" s="21"/>
      <c r="F68" s="21"/>
      <c r="G68" s="21"/>
      <c r="H68" s="21"/>
      <c r="I68" s="21"/>
      <c r="J68" s="1"/>
      <c r="K68" s="1"/>
    </row>
    <row r="69" spans="1:11">
      <c r="A69" s="21"/>
      <c r="B69" s="21"/>
      <c r="C69" s="21"/>
      <c r="D69" s="21"/>
      <c r="E69" s="21"/>
      <c r="F69" s="21"/>
      <c r="G69" s="21"/>
      <c r="H69" s="21"/>
      <c r="I69" s="21"/>
      <c r="J69" s="1"/>
      <c r="K69" s="1"/>
    </row>
    <row r="70" spans="1:11">
      <c r="A70" s="21"/>
      <c r="B70" s="21"/>
      <c r="C70" s="21"/>
      <c r="D70" s="21"/>
      <c r="E70" s="21"/>
      <c r="F70" s="21"/>
      <c r="G70" s="21"/>
      <c r="H70" s="21"/>
      <c r="I70" s="21"/>
      <c r="J70" s="1"/>
      <c r="K70" s="1"/>
    </row>
    <row r="71" spans="1:11">
      <c r="A71" s="21"/>
      <c r="B71" s="21"/>
      <c r="C71" s="21"/>
      <c r="D71" s="21"/>
      <c r="E71" s="21"/>
      <c r="F71" s="21"/>
      <c r="G71" s="21"/>
      <c r="H71" s="21"/>
      <c r="I71" s="2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sheetData>
  <sheetProtection password="CE89" sheet="1" objects="1" scenarios="1"/>
  <mergeCells count="12">
    <mergeCell ref="B55:C55"/>
    <mergeCell ref="B43:C43"/>
    <mergeCell ref="B18:C18"/>
    <mergeCell ref="B2:C2"/>
    <mergeCell ref="B5:C5"/>
    <mergeCell ref="B34:C34"/>
    <mergeCell ref="B40:C40"/>
    <mergeCell ref="F7:I8"/>
    <mergeCell ref="B3:C3"/>
    <mergeCell ref="F9:I9"/>
    <mergeCell ref="F10:I10"/>
    <mergeCell ref="B1:C1"/>
  </mergeCells>
  <hyperlinks>
    <hyperlink ref="C6" location="'IG-1'!A8" tooltip="IG-1" display="Plantilla de personal autorizada para el ejercicio fiscal 2012." xr:uid="{00000000-0004-0000-0000-000000000000}"/>
    <hyperlink ref="C7" location="'IG-2'!A9" tooltip="IG-2" display="Modificaciones realizadas a la plantilla de personal." xr:uid="{00000000-0004-0000-0000-000001000000}"/>
    <hyperlink ref="C13" location="'IG-8'!A7" tooltip="IG-8" display="Relación del parque vehicular." xr:uid="{00000000-0004-0000-0000-000002000000}"/>
    <hyperlink ref="C8" location="'IG-3'!A6" tooltip="IG-3" display="Altas de personal, autorizado durante el periodo." xr:uid="{00000000-0004-0000-0000-000003000000}"/>
    <hyperlink ref="C9" location="'IG-4'!A6" tooltip="IG-4" display="Resumen de integración de recursos por transferencias" xr:uid="{00000000-0004-0000-0000-000004000000}"/>
    <hyperlink ref="C10" location="'IG-5'!B9" tooltip="IG-5" display="Integración detallada de recursos recibidos por transferencias." xr:uid="{00000000-0004-0000-0000-000005000000}"/>
    <hyperlink ref="C11" location="'IG-6'!A7" tooltip="IG-6" display="Inventario de bienes muebles." xr:uid="{00000000-0004-0000-0000-000006000000}"/>
    <hyperlink ref="C12" location="'IG-7'!A7" tooltip="AG-7" display="Inventario de bienes inmuebles." xr:uid="{00000000-0004-0000-0000-000007000000}"/>
    <hyperlink ref="C15" location="'IG-11'!A7" tooltip="IG-11" display="Inventario de bienes muebles e inmuebles recibidos en comodato." xr:uid="{00000000-0004-0000-0000-000008000000}"/>
    <hyperlink ref="C16" location="'IG-12'!A7" tooltip="IG-12" display="Inventario de bienes muebles e inmuebles entregados en comodato." xr:uid="{00000000-0004-0000-0000-000009000000}"/>
    <hyperlink ref="C17" location="'IG-13'!A9" tooltip="IG-13" display="Informe del estado que guardan las demandas o juicios de cualquier índole." xr:uid="{00000000-0004-0000-0000-00000A000000}"/>
    <hyperlink ref="C19" location="'IC-14'!C9" tooltip="IC-14" display="Estado de situación financiera" xr:uid="{00000000-0004-0000-0000-00000B000000}"/>
    <hyperlink ref="C20" location="'IC-15'!C12" tooltip="Información Contable- Formato 15" display="Estado de actividades." xr:uid="{00000000-0004-0000-0000-00000C000000}"/>
    <hyperlink ref="C21" location="'IC-16'!C8" tooltip="Información Contable - Formato 16" display="Estado de variaciones en la hacienda pública/patrimonio." xr:uid="{00000000-0004-0000-0000-00000D000000}"/>
    <hyperlink ref="C22" location="'IC-17'!C11" tooltip="Información Contable - Formato 17" display="Estado de flujos de efectivo" xr:uid="{00000000-0004-0000-0000-00000E000000}"/>
    <hyperlink ref="C23" location="'IC-18'!C10" tooltip="Información Contable - Formato 18" display="Estado analítico del activo." xr:uid="{00000000-0004-0000-0000-00000F000000}"/>
    <hyperlink ref="C24" location="'IC-19'!C8" tooltip="Información Contable - Formato 19" display="Relación de cuentas bancarias que se utilicen." xr:uid="{00000000-0004-0000-0000-000010000000}"/>
    <hyperlink ref="C25" location="'IC-20'!A8" tooltip="Información Contable - Formato 20" display="Informe de folios de ingresos utilizados" xr:uid="{00000000-0004-0000-0000-000011000000}"/>
    <hyperlink ref="C26" location="'IC-21'!A9" tooltip="Información Contable - Formato 21" display="Base de datos relativa a los recursos obtenidos" xr:uid="{00000000-0004-0000-0000-000012000000}"/>
    <hyperlink ref="C27" location="'IC-22'!A10" tooltip="información Contable - Formato 22" display="Antigüedad de saldos de las cuentas y documentos por cobrar." xr:uid="{00000000-0004-0000-0000-000013000000}"/>
    <hyperlink ref="C28" location="'IC-23'!A10" tooltip="Información Contable - Formato 23" display="Antigüedad de saldos de las cuentas y documentos por pagar." xr:uid="{00000000-0004-0000-0000-000014000000}"/>
    <hyperlink ref="C29" location="'IC-24'!A11" tooltip="Concentrado de nóminas" display="Consentrado de nóminas de sueldos y salarios, del 1° de enero al cierre del periodo." xr:uid="{00000000-0004-0000-0000-000015000000}"/>
    <hyperlink ref="B30:C30" location="'IC-25'!A8" tooltip="Bitácora de Gts. de combustible" display="IC-25" xr:uid="{00000000-0004-0000-0000-000016000000}"/>
    <hyperlink ref="B31:C31" location="'IC-26'!A8" tooltip="Bitácora de Mantto. a vehículos" display="IC-26" xr:uid="{00000000-0004-0000-0000-000017000000}"/>
    <hyperlink ref="B32:C32" location="'IC-27'!A10" tooltip="Repte. de subsidios y apoyos" display="IC-27" xr:uid="{00000000-0004-0000-0000-000018000000}"/>
    <hyperlink ref="B35:C35" location="'IP-26'!B10" tooltip="Edo. analítico de ingresos presupuestarios" display="IP-26" xr:uid="{00000000-0004-0000-0000-000019000000}"/>
    <hyperlink ref="B36:C36" location="'IP-27'!B10" tooltip="Comparativo de ingresos " display="IP-27" xr:uid="{00000000-0004-0000-0000-00001A000000}"/>
    <hyperlink ref="B37:C37" location="'IP-26'!B10" tooltip="Edo. analítico de ingresos presupuestarios" display="IP-26" xr:uid="{00000000-0004-0000-0000-00001B000000}"/>
    <hyperlink ref="C37" location="'IP-28'!B9" tooltip="Edo. analítico del Ppto. de Egresos" display="Estado analítico del presupuesto de egresos." xr:uid="{00000000-0004-0000-0000-00001C000000}"/>
    <hyperlink ref="B38:C38" location="'IP-29'!A10" tooltip="Comparativo de Egresos " display="IP-29" xr:uid="{00000000-0004-0000-0000-00001D000000}"/>
    <hyperlink ref="C38" location="'IP-29'!B10" tooltip="Comparativo de Egresos " display="Comparativo de egresos reales a nivel de detalle contra el presupuesto autorizado." xr:uid="{00000000-0004-0000-0000-00001E000000}"/>
    <hyperlink ref="B39:C39" location="'IP-30'!A10" tooltip="Modificaciones Presupuestales de Egresos" display="IP-30" xr:uid="{00000000-0004-0000-0000-00001F000000}"/>
    <hyperlink ref="B41:C41" location="'ID-31'!A10" tooltip="Reporte analítico de la Deuda Pública" display="ID-31" xr:uid="{00000000-0004-0000-0000-000020000000}"/>
    <hyperlink ref="C46" location="'OP-3'!A10" tooltip="Aplicación de rendimientos bancarios" display="Relación de obras, trabajos y acciones ejecutadas con rendimientos de inversiones y cuentas productivas" xr:uid="{00000000-0004-0000-0000-000021000000}"/>
    <hyperlink ref="C53" location="'OP-11'!A1" display="Relación de gastos" xr:uid="{00000000-0004-0000-0000-000022000000}"/>
    <hyperlink ref="C47" location="'OP-4'!A1" display="Relación de ayudas para obras y acciones" xr:uid="{00000000-0004-0000-0000-000023000000}"/>
    <hyperlink ref="C48" location="'OP-5'!A6" tooltip="Padrón de proveedores de bienes y servicios" display="Padrón de proveedores de bienes y servicios del ejercicio fiscal 2012" xr:uid="{00000000-0004-0000-0000-000024000000}"/>
    <hyperlink ref="C51" location="'OP-8'!A1" display="Relación de contratos de obra pública, adquisiciones, arrendamiento y prestación de servicios relacionados con la obra pública" xr:uid="{00000000-0004-0000-0000-000025000000}"/>
    <hyperlink ref="C44" location="'OP-1'!A8" tooltip="Pgm. de inversion anual en obras y acciones" display="Programa de inversión anual en obras y acciones del ejercicio fiscal 2012" xr:uid="{00000000-0004-0000-0000-000026000000}"/>
    <hyperlink ref="C45" location="'OP-2'!A1" display="Resumen por programa o rubro de inversión." xr:uid="{00000000-0004-0000-0000-000027000000}"/>
    <hyperlink ref="C49" location="'OP-6'!A1" display="Relación de convenios y/o acuerdos celebrados con otras instancias de gobierno." xr:uid="{00000000-0004-0000-0000-000028000000}"/>
    <hyperlink ref="C50" location="'OP-7'!A1" display="Reporte de avance físico-financiero de obras y acciones, al cierre del ejercicio." xr:uid="{00000000-0004-0000-0000-000029000000}"/>
    <hyperlink ref="C52" location="'OP-10'!A1" display="Programa de ejecución de obra, calendarizado y desagregado en etapas" xr:uid="{00000000-0004-0000-0000-00002A000000}"/>
    <hyperlink ref="B45:C45" location="'OP-2'!A8" tooltip="Resumen por programa o rubro de invesión" display="OP-2" xr:uid="{00000000-0004-0000-0000-00002B000000}"/>
    <hyperlink ref="B47:C47" location="'OP-4'!A7" tooltip="Relación de ayudas para obras y acciones" display="OP-4" xr:uid="{00000000-0004-0000-0000-00002C000000}"/>
    <hyperlink ref="B48:C48" location="'OP-5'!A9" tooltip="Padrón de proveedores de bienes y servicios" display="OP-5" xr:uid="{00000000-0004-0000-0000-00002D000000}"/>
    <hyperlink ref="B49:C49" location="'OP-6'!A7" tooltip="Convenios y/o acuerdos con otras instancias de Gobno." display="OP-6" xr:uid="{00000000-0004-0000-0000-00002E000000}"/>
    <hyperlink ref="B50:C50" location="'OP-7'!A6" tooltip="Repte. de avance físico-financiero al cierre del periodo." display="OP-7" xr:uid="{00000000-0004-0000-0000-00002F000000}"/>
    <hyperlink ref="B51:C51" location="'OP-8'!A9" tooltip="Relación de contratos relacionados con la obra pública." display="OP-8" xr:uid="{00000000-0004-0000-0000-000030000000}"/>
    <hyperlink ref="B52:C52" location="'OP-09'!A12" tooltip="Pgm. de ejecución de obra calendarizado y desagregado." display="OP-9" xr:uid="{00000000-0004-0000-0000-000031000000}"/>
    <hyperlink ref="B53:C53" location="'OP-10'!A12" tooltip="Relación de gastos" display="OP-10" xr:uid="{00000000-0004-0000-0000-000032000000}"/>
    <hyperlink ref="C60" location="'AD- 3'!A1" tooltip=" " display="Apéndice estadístico del Fondo de Aportaciones para la Infraestructura Social Municipal" xr:uid="{00000000-0004-0000-0000-000033000000}"/>
    <hyperlink ref="C64" location="'AD-8'!A1" tooltip="AD-8" display="Resumen de la situación general en obras y acciones." xr:uid="{00000000-0004-0000-0000-000034000000}"/>
    <hyperlink ref="B60:C60" location="'ED-5'!A6" tooltip="Apendice Estad. del FISM" display="ED-5" xr:uid="{00000000-0004-0000-0000-000035000000}"/>
    <hyperlink ref="B56:C56" location="'ED-1'!C10" tooltip="Indicadores de gestión" display="ED-1" xr:uid="{00000000-0004-0000-0000-000036000000}"/>
    <hyperlink ref="B57:C57" location="'ED-2'!E10" tooltip="Cumplimiento de metas de obra pública" display="ED-2" xr:uid="{00000000-0004-0000-0000-000037000000}"/>
    <hyperlink ref="B42:C42" location="'ID-32'!G9" tooltip="Apéndice estadístico de la Deuda Pública" display="ID-32" xr:uid="{00000000-0004-0000-0000-000038000000}"/>
    <hyperlink ref="B58:C58" location="'ED-3'!A5" tooltip="Apéndices estadísticos generales" display="ED-3" xr:uid="{00000000-0004-0000-0000-000039000000}"/>
    <hyperlink ref="C59" location="'AD-6'!A1" tooltip="AD-6" display="Reporte del programa operativo anual del 1º de enero al 31 de diciembre de 2011." xr:uid="{00000000-0004-0000-0000-00003A000000}"/>
    <hyperlink ref="B59:C59" location="'ED-4'!C4" tooltip="Reporte de avance del POA" display="ED-4" xr:uid="{00000000-0004-0000-0000-00003B000000}"/>
    <hyperlink ref="C61" location="'AD- 4'!A1" tooltip="AD-4" display="Apéndice estadístico del  Fondo de Aportaciones para el Fortalecimiento de los Municipios." xr:uid="{00000000-0004-0000-0000-00003C000000}"/>
    <hyperlink ref="B61:C61" location="'ED-6'!A7" tooltip="Apéndice estadístico del FORTAMUN" display="ED-6" xr:uid="{00000000-0004-0000-0000-00003D000000}"/>
    <hyperlink ref="C63" location="'AD-7'!A1" tooltip="AD-7" display="Integración de las obras por tipo de adjudicación del 1°de enero al 31 de diciembre de 2011." xr:uid="{00000000-0004-0000-0000-00003E000000}"/>
    <hyperlink ref="B63:C63" location="'ED-8'!A5" tooltip="Integración de obras por tipo de adjudicación" display="ED-8" xr:uid="{00000000-0004-0000-0000-00003F000000}"/>
    <hyperlink ref="B64" location="'AD-7'!A5" tooltip="Integración de obras por tipo de adjudicación" display="ED-8" xr:uid="{00000000-0004-0000-0000-000040000000}"/>
    <hyperlink ref="B64:C64" location="'ED-9'!B3" tooltip="Resumen de la situación general en obras y acciones" display="ED-9" xr:uid="{00000000-0004-0000-0000-000041000000}"/>
    <hyperlink ref="C54" location="'OP-11'!A1" display="Relación de gastos" xr:uid="{00000000-0004-0000-0000-000042000000}"/>
    <hyperlink ref="B54:C54" location="'OP-15'!A10" tooltip="Relación de gastos indirectos" display="OP-15" xr:uid="{00000000-0004-0000-0000-000043000000}"/>
    <hyperlink ref="C62" location="'AD- 4'!A1" tooltip="AD-4" display="Apéndice estadístico del  Fondo de Aportaciones para el Fortalecimiento de los Municipios." xr:uid="{00000000-0004-0000-0000-000044000000}"/>
    <hyperlink ref="B62:C62" location="'ED-7'!A5" tooltip="ED-7" display="ED-7" xr:uid="{00000000-0004-0000-0000-000045000000}"/>
    <hyperlink ref="C14" location="'IG-7'!A7" tooltip="AG-7" display="Inventario de bienes inmuebles." xr:uid="{00000000-0004-0000-0000-000046000000}"/>
    <hyperlink ref="B14:C14" location="'IG-9'!A5" tooltip="Inventario de bienes intangibles" display="IG-9" xr:uid="{00000000-0004-0000-0000-000047000000}"/>
  </hyperlinks>
  <pageMargins left="0.42" right="0.44" top="0.75" bottom="0.75" header="0.3" footer="0.3"/>
  <pageSetup orientation="portrait" horizont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94"/>
  <sheetViews>
    <sheetView showGridLines="0" tabSelected="1" zoomScaleNormal="100" zoomScaleSheetLayoutView="100" zoomScalePageLayoutView="80" workbookViewId="0">
      <selection activeCell="I183" sqref="I183"/>
    </sheetView>
  </sheetViews>
  <sheetFormatPr baseColWidth="10" defaultColWidth="11.375" defaultRowHeight="12.9"/>
  <cols>
    <col min="1" max="1" width="10.125" style="31" customWidth="1"/>
    <col min="2" max="3" width="18.875" style="31" customWidth="1"/>
    <col min="4" max="4" width="50.75" style="31" customWidth="1"/>
    <col min="5" max="5" width="23.625" style="31" customWidth="1"/>
    <col min="6" max="7" width="14.25" style="23" bestFit="1" customWidth="1"/>
    <col min="8" max="9" width="12.75" style="23" bestFit="1" customWidth="1"/>
    <col min="10" max="10" width="7" style="23" hidden="1" customWidth="1"/>
    <col min="11" max="11" width="12.75" style="23" bestFit="1" customWidth="1"/>
    <col min="12" max="12" width="10.875" style="23" bestFit="1" customWidth="1"/>
    <col min="13" max="13" width="9.875" style="23" bestFit="1" customWidth="1"/>
    <col min="14" max="14" width="11.75" style="23" customWidth="1"/>
    <col min="15" max="15" width="13.125" style="23" customWidth="1"/>
    <col min="16" max="16" width="21" style="23" customWidth="1"/>
    <col min="17" max="16384" width="11.375" style="22"/>
  </cols>
  <sheetData>
    <row r="1" spans="1:16" ht="14.3">
      <c r="P1" s="25" t="s">
        <v>130</v>
      </c>
    </row>
    <row r="2" spans="1:16" ht="14.3">
      <c r="A2" s="80" t="s">
        <v>186</v>
      </c>
      <c r="B2" s="80"/>
      <c r="C2" s="80"/>
      <c r="D2" s="80"/>
      <c r="E2" s="80"/>
      <c r="F2" s="80"/>
      <c r="G2" s="80"/>
      <c r="H2" s="80"/>
      <c r="I2" s="80"/>
      <c r="J2" s="80"/>
      <c r="K2" s="80"/>
      <c r="L2" s="80"/>
      <c r="M2" s="80"/>
      <c r="N2" s="80"/>
      <c r="O2" s="80"/>
      <c r="P2" s="80"/>
    </row>
    <row r="3" spans="1:16" ht="14.3">
      <c r="A3" s="80" t="s">
        <v>554</v>
      </c>
      <c r="B3" s="80"/>
      <c r="C3" s="80"/>
      <c r="D3" s="80"/>
      <c r="E3" s="80"/>
      <c r="F3" s="80"/>
      <c r="G3" s="80"/>
      <c r="H3" s="80"/>
      <c r="I3" s="80"/>
      <c r="J3" s="80"/>
      <c r="K3" s="80"/>
      <c r="L3" s="80"/>
      <c r="M3" s="80"/>
      <c r="N3" s="80"/>
      <c r="O3" s="80"/>
      <c r="P3" s="80"/>
    </row>
    <row r="4" spans="1:16" ht="18.350000000000001">
      <c r="A4" s="32"/>
      <c r="B4" s="33"/>
      <c r="C4" s="33"/>
      <c r="G4" s="53"/>
      <c r="H4" s="53"/>
      <c r="J4" s="41"/>
      <c r="K4" s="41"/>
      <c r="L4" s="41"/>
      <c r="M4" s="41"/>
      <c r="N4" s="41"/>
    </row>
    <row r="5" spans="1:16" s="24" customFormat="1" ht="13.6" thickBot="1">
      <c r="A5" s="26" t="s">
        <v>0</v>
      </c>
      <c r="B5" s="26" t="s">
        <v>122</v>
      </c>
      <c r="C5" s="26" t="s">
        <v>123</v>
      </c>
      <c r="D5" s="26" t="s">
        <v>124</v>
      </c>
      <c r="E5" s="26" t="s">
        <v>125</v>
      </c>
      <c r="F5" s="54"/>
      <c r="G5" s="54"/>
      <c r="H5" s="62"/>
      <c r="I5" s="55"/>
      <c r="J5" s="54" t="s">
        <v>126</v>
      </c>
      <c r="K5" s="56"/>
      <c r="L5" s="56"/>
      <c r="M5" s="43"/>
      <c r="N5" s="42" t="s">
        <v>127</v>
      </c>
      <c r="O5" s="43" t="s">
        <v>128</v>
      </c>
      <c r="P5" s="43" t="s">
        <v>141</v>
      </c>
    </row>
    <row r="6" spans="1:16" s="23" customFormat="1" ht="13.6" thickBot="1">
      <c r="A6" s="81" t="s">
        <v>139</v>
      </c>
      <c r="B6" s="81" t="s">
        <v>131</v>
      </c>
      <c r="C6" s="81" t="s">
        <v>132</v>
      </c>
      <c r="D6" s="81" t="s">
        <v>135</v>
      </c>
      <c r="E6" s="81" t="s">
        <v>121</v>
      </c>
      <c r="F6" s="87" t="s">
        <v>134</v>
      </c>
      <c r="G6" s="88"/>
      <c r="H6" s="88"/>
      <c r="I6" s="88"/>
      <c r="J6" s="88"/>
      <c r="K6" s="88"/>
      <c r="L6" s="88"/>
      <c r="M6" s="89"/>
      <c r="N6" s="84" t="s">
        <v>140</v>
      </c>
      <c r="O6" s="81" t="s">
        <v>129</v>
      </c>
      <c r="P6" s="81" t="s">
        <v>138</v>
      </c>
    </row>
    <row r="7" spans="1:16" s="23" customFormat="1" ht="13.6" thickBot="1">
      <c r="A7" s="82"/>
      <c r="B7" s="82"/>
      <c r="C7" s="82"/>
      <c r="D7" s="82"/>
      <c r="E7" s="82"/>
      <c r="F7" s="84" t="s">
        <v>2</v>
      </c>
      <c r="G7" s="90" t="s">
        <v>137</v>
      </c>
      <c r="H7" s="91"/>
      <c r="I7" s="91"/>
      <c r="J7" s="91"/>
      <c r="K7" s="91"/>
      <c r="L7" s="91"/>
      <c r="M7" s="92"/>
      <c r="N7" s="86"/>
      <c r="O7" s="82"/>
      <c r="P7" s="82"/>
    </row>
    <row r="8" spans="1:16" s="23" customFormat="1" ht="34.5" customHeight="1" thickBot="1">
      <c r="A8" s="83"/>
      <c r="B8" s="83"/>
      <c r="C8" s="83"/>
      <c r="D8" s="83"/>
      <c r="E8" s="83"/>
      <c r="F8" s="85"/>
      <c r="G8" s="61" t="s">
        <v>136</v>
      </c>
      <c r="H8" s="60" t="s">
        <v>530</v>
      </c>
      <c r="I8" s="60" t="s">
        <v>531</v>
      </c>
      <c r="J8" s="61" t="s">
        <v>133</v>
      </c>
      <c r="K8" s="61" t="s">
        <v>143</v>
      </c>
      <c r="L8" s="60" t="s">
        <v>521</v>
      </c>
      <c r="M8" s="60" t="s">
        <v>529</v>
      </c>
      <c r="N8" s="85"/>
      <c r="O8" s="83"/>
      <c r="P8" s="83"/>
    </row>
    <row r="9" spans="1:16" ht="36" customHeight="1">
      <c r="A9" s="27">
        <v>1</v>
      </c>
      <c r="B9" s="27" t="s">
        <v>144</v>
      </c>
      <c r="C9" s="28" t="s">
        <v>519</v>
      </c>
      <c r="D9" s="27" t="s">
        <v>145</v>
      </c>
      <c r="E9" s="27" t="s">
        <v>160</v>
      </c>
      <c r="F9" s="44">
        <f>SUM(G9:M9)</f>
        <v>1599999.99</v>
      </c>
      <c r="G9" s="44">
        <v>1599999.99</v>
      </c>
      <c r="H9" s="44"/>
      <c r="I9" s="44"/>
      <c r="J9" s="44"/>
      <c r="K9" s="44"/>
      <c r="L9" s="44"/>
      <c r="M9" s="44"/>
      <c r="N9" s="44" t="s">
        <v>176</v>
      </c>
      <c r="O9" s="45">
        <v>2300</v>
      </c>
      <c r="P9" s="45" t="s">
        <v>174</v>
      </c>
    </row>
    <row r="10" spans="1:16" ht="29.25" customHeight="1">
      <c r="A10" s="28">
        <v>2</v>
      </c>
      <c r="B10" s="28" t="s">
        <v>144</v>
      </c>
      <c r="C10" s="28" t="s">
        <v>519</v>
      </c>
      <c r="D10" s="28" t="s">
        <v>146</v>
      </c>
      <c r="E10" s="28" t="s">
        <v>161</v>
      </c>
      <c r="F10" s="44">
        <f t="shared" ref="F10:F23" si="0">SUM(G10:M10)</f>
        <v>2000490.8</v>
      </c>
      <c r="G10" s="46">
        <v>2000490.8</v>
      </c>
      <c r="H10" s="46"/>
      <c r="I10" s="46"/>
      <c r="J10" s="46"/>
      <c r="K10" s="46"/>
      <c r="L10" s="46"/>
      <c r="M10" s="46"/>
      <c r="N10" s="46" t="s">
        <v>176</v>
      </c>
      <c r="O10" s="47">
        <v>2450</v>
      </c>
      <c r="P10" s="47" t="s">
        <v>174</v>
      </c>
    </row>
    <row r="11" spans="1:16" ht="37.549999999999997" customHeight="1">
      <c r="A11" s="28">
        <v>3</v>
      </c>
      <c r="B11" s="28" t="s">
        <v>144</v>
      </c>
      <c r="C11" s="28" t="s">
        <v>519</v>
      </c>
      <c r="D11" s="28" t="s">
        <v>147</v>
      </c>
      <c r="E11" s="28" t="s">
        <v>162</v>
      </c>
      <c r="F11" s="44">
        <f t="shared" si="0"/>
        <v>1200000</v>
      </c>
      <c r="G11" s="46">
        <v>1200000</v>
      </c>
      <c r="H11" s="46"/>
      <c r="I11" s="46"/>
      <c r="J11" s="46"/>
      <c r="K11" s="46"/>
      <c r="L11" s="46"/>
      <c r="M11" s="46"/>
      <c r="N11" s="46" t="s">
        <v>176</v>
      </c>
      <c r="O11" s="47">
        <v>1200</v>
      </c>
      <c r="P11" s="47" t="s">
        <v>174</v>
      </c>
    </row>
    <row r="12" spans="1:16" ht="23.1">
      <c r="A12" s="28">
        <v>4</v>
      </c>
      <c r="B12" s="28" t="s">
        <v>144</v>
      </c>
      <c r="C12" s="28" t="s">
        <v>519</v>
      </c>
      <c r="D12" s="28" t="s">
        <v>148</v>
      </c>
      <c r="E12" s="28" t="s">
        <v>163</v>
      </c>
      <c r="F12" s="44">
        <f t="shared" si="0"/>
        <v>899999.99</v>
      </c>
      <c r="G12" s="46">
        <v>899999.99</v>
      </c>
      <c r="H12" s="46"/>
      <c r="I12" s="46"/>
      <c r="J12" s="46"/>
      <c r="K12" s="46"/>
      <c r="L12" s="46"/>
      <c r="M12" s="46"/>
      <c r="N12" s="46" t="s">
        <v>178</v>
      </c>
      <c r="O12" s="47">
        <v>850</v>
      </c>
      <c r="P12" s="47" t="s">
        <v>174</v>
      </c>
    </row>
    <row r="13" spans="1:16" ht="34.65">
      <c r="A13" s="28">
        <v>5</v>
      </c>
      <c r="B13" s="28" t="s">
        <v>144</v>
      </c>
      <c r="C13" s="28" t="s">
        <v>519</v>
      </c>
      <c r="D13" s="28" t="s">
        <v>149</v>
      </c>
      <c r="E13" s="28" t="s">
        <v>164</v>
      </c>
      <c r="F13" s="44">
        <f t="shared" si="0"/>
        <v>1700152.68</v>
      </c>
      <c r="G13" s="46">
        <v>1700152.68</v>
      </c>
      <c r="H13" s="46"/>
      <c r="I13" s="46"/>
      <c r="J13" s="46"/>
      <c r="K13" s="46"/>
      <c r="L13" s="46"/>
      <c r="M13" s="46"/>
      <c r="N13" s="46" t="s">
        <v>177</v>
      </c>
      <c r="O13" s="47">
        <v>1700</v>
      </c>
      <c r="P13" s="47" t="s">
        <v>174</v>
      </c>
    </row>
    <row r="14" spans="1:16" ht="23.1">
      <c r="A14" s="28">
        <v>6</v>
      </c>
      <c r="B14" s="28" t="s">
        <v>144</v>
      </c>
      <c r="C14" s="28" t="s">
        <v>519</v>
      </c>
      <c r="D14" s="28" t="s">
        <v>150</v>
      </c>
      <c r="E14" s="28" t="s">
        <v>165</v>
      </c>
      <c r="F14" s="44">
        <f t="shared" si="0"/>
        <v>999999.02</v>
      </c>
      <c r="G14" s="46">
        <v>999999.02</v>
      </c>
      <c r="H14" s="46"/>
      <c r="I14" s="46"/>
      <c r="J14" s="46"/>
      <c r="K14" s="46"/>
      <c r="L14" s="46"/>
      <c r="M14" s="46"/>
      <c r="N14" s="46" t="s">
        <v>179</v>
      </c>
      <c r="O14" s="47">
        <v>850</v>
      </c>
      <c r="P14" s="47" t="s">
        <v>174</v>
      </c>
    </row>
    <row r="15" spans="1:16" ht="23.1">
      <c r="A15" s="28">
        <v>7</v>
      </c>
      <c r="B15" s="28" t="s">
        <v>144</v>
      </c>
      <c r="C15" s="28" t="s">
        <v>519</v>
      </c>
      <c r="D15" s="28" t="s">
        <v>151</v>
      </c>
      <c r="E15" s="28" t="s">
        <v>166</v>
      </c>
      <c r="F15" s="44">
        <f t="shared" si="0"/>
        <v>2094986.48</v>
      </c>
      <c r="G15" s="46">
        <v>2094986.48</v>
      </c>
      <c r="H15" s="46"/>
      <c r="I15" s="46"/>
      <c r="J15" s="46"/>
      <c r="K15" s="46"/>
      <c r="L15" s="46"/>
      <c r="M15" s="46"/>
      <c r="N15" s="46" t="s">
        <v>180</v>
      </c>
      <c r="O15" s="47">
        <v>2150</v>
      </c>
      <c r="P15" s="47" t="s">
        <v>175</v>
      </c>
    </row>
    <row r="16" spans="1:16" ht="23.1">
      <c r="A16" s="28">
        <v>8</v>
      </c>
      <c r="B16" s="28" t="s">
        <v>144</v>
      </c>
      <c r="C16" s="28" t="s">
        <v>519</v>
      </c>
      <c r="D16" s="28" t="s">
        <v>152</v>
      </c>
      <c r="E16" s="28" t="s">
        <v>167</v>
      </c>
      <c r="F16" s="44">
        <f t="shared" si="0"/>
        <v>1500000</v>
      </c>
      <c r="G16" s="46">
        <v>1500000</v>
      </c>
      <c r="H16" s="46"/>
      <c r="I16" s="46"/>
      <c r="J16" s="46"/>
      <c r="K16" s="46"/>
      <c r="L16" s="46"/>
      <c r="M16" s="46"/>
      <c r="N16" s="46" t="s">
        <v>181</v>
      </c>
      <c r="O16" s="47">
        <v>1100</v>
      </c>
      <c r="P16" s="47" t="s">
        <v>174</v>
      </c>
    </row>
    <row r="17" spans="1:16" ht="23.1">
      <c r="A17" s="28">
        <v>9</v>
      </c>
      <c r="B17" s="28" t="s">
        <v>144</v>
      </c>
      <c r="C17" s="28" t="s">
        <v>519</v>
      </c>
      <c r="D17" s="28" t="s">
        <v>153</v>
      </c>
      <c r="E17" s="28" t="s">
        <v>168</v>
      </c>
      <c r="F17" s="44">
        <f t="shared" si="0"/>
        <v>853842.34</v>
      </c>
      <c r="G17" s="46">
        <v>853842.34</v>
      </c>
      <c r="H17" s="46"/>
      <c r="I17" s="46"/>
      <c r="J17" s="46"/>
      <c r="K17" s="46"/>
      <c r="L17" s="46"/>
      <c r="M17" s="46"/>
      <c r="N17" s="46" t="s">
        <v>182</v>
      </c>
      <c r="O17" s="47">
        <v>700</v>
      </c>
      <c r="P17" s="47" t="s">
        <v>174</v>
      </c>
    </row>
    <row r="18" spans="1:16" ht="23.1">
      <c r="A18" s="28">
        <v>10</v>
      </c>
      <c r="B18" s="28" t="s">
        <v>144</v>
      </c>
      <c r="C18" s="28" t="s">
        <v>519</v>
      </c>
      <c r="D18" s="28" t="s">
        <v>154</v>
      </c>
      <c r="E18" s="28" t="s">
        <v>169</v>
      </c>
      <c r="F18" s="44">
        <f t="shared" si="0"/>
        <v>499906.5</v>
      </c>
      <c r="G18" s="46">
        <v>499906.5</v>
      </c>
      <c r="H18" s="46"/>
      <c r="I18" s="46"/>
      <c r="J18" s="46"/>
      <c r="K18" s="46"/>
      <c r="L18" s="46"/>
      <c r="M18" s="46"/>
      <c r="N18" s="46" t="s">
        <v>177</v>
      </c>
      <c r="O18" s="47">
        <v>180</v>
      </c>
      <c r="P18" s="47" t="s">
        <v>174</v>
      </c>
    </row>
    <row r="19" spans="1:16" ht="34.65">
      <c r="A19" s="28">
        <v>11</v>
      </c>
      <c r="B19" s="28" t="s">
        <v>144</v>
      </c>
      <c r="C19" s="28" t="s">
        <v>519</v>
      </c>
      <c r="D19" s="28" t="s">
        <v>155</v>
      </c>
      <c r="E19" s="28" t="s">
        <v>170</v>
      </c>
      <c r="F19" s="44">
        <f t="shared" si="0"/>
        <v>900000</v>
      </c>
      <c r="G19" s="46">
        <v>900000</v>
      </c>
      <c r="H19" s="46"/>
      <c r="I19" s="46"/>
      <c r="J19" s="46"/>
      <c r="K19" s="46"/>
      <c r="L19" s="46"/>
      <c r="M19" s="46"/>
      <c r="N19" s="46" t="s">
        <v>183</v>
      </c>
      <c r="O19" s="47">
        <v>900</v>
      </c>
      <c r="P19" s="47" t="s">
        <v>174</v>
      </c>
    </row>
    <row r="20" spans="1:16" ht="38.25" customHeight="1">
      <c r="A20" s="28">
        <v>12</v>
      </c>
      <c r="B20" s="28" t="s">
        <v>144</v>
      </c>
      <c r="C20" s="28" t="s">
        <v>519</v>
      </c>
      <c r="D20" s="28" t="s">
        <v>156</v>
      </c>
      <c r="E20" s="28" t="s">
        <v>162</v>
      </c>
      <c r="F20" s="44">
        <f t="shared" si="0"/>
        <v>449999.99</v>
      </c>
      <c r="G20" s="46">
        <v>449999.99</v>
      </c>
      <c r="H20" s="46"/>
      <c r="I20" s="46"/>
      <c r="J20" s="46"/>
      <c r="K20" s="46"/>
      <c r="L20" s="46"/>
      <c r="M20" s="46"/>
      <c r="N20" s="46" t="s">
        <v>184</v>
      </c>
      <c r="O20" s="47">
        <v>450</v>
      </c>
      <c r="P20" s="47" t="s">
        <v>174</v>
      </c>
    </row>
    <row r="21" spans="1:16" ht="26.35" customHeight="1">
      <c r="A21" s="28">
        <v>13</v>
      </c>
      <c r="B21" s="28" t="s">
        <v>144</v>
      </c>
      <c r="C21" s="28" t="s">
        <v>519</v>
      </c>
      <c r="D21" s="28" t="s">
        <v>157</v>
      </c>
      <c r="E21" s="28" t="s">
        <v>171</v>
      </c>
      <c r="F21" s="44">
        <f t="shared" si="0"/>
        <v>849997.88</v>
      </c>
      <c r="G21" s="46">
        <v>849997.88</v>
      </c>
      <c r="H21" s="46"/>
      <c r="I21" s="46"/>
      <c r="J21" s="46"/>
      <c r="K21" s="46"/>
      <c r="L21" s="46"/>
      <c r="M21" s="46"/>
      <c r="N21" s="46" t="s">
        <v>185</v>
      </c>
      <c r="O21" s="47">
        <v>480</v>
      </c>
      <c r="P21" s="47" t="s">
        <v>174</v>
      </c>
    </row>
    <row r="22" spans="1:16" ht="26.35" customHeight="1">
      <c r="A22" s="28">
        <v>14</v>
      </c>
      <c r="B22" s="28" t="s">
        <v>144</v>
      </c>
      <c r="C22" s="28" t="s">
        <v>519</v>
      </c>
      <c r="D22" s="28" t="s">
        <v>158</v>
      </c>
      <c r="E22" s="28" t="s">
        <v>172</v>
      </c>
      <c r="F22" s="44">
        <f t="shared" si="0"/>
        <v>925000</v>
      </c>
      <c r="G22" s="46">
        <v>925000</v>
      </c>
      <c r="H22" s="46"/>
      <c r="I22" s="46"/>
      <c r="J22" s="46"/>
      <c r="K22" s="46"/>
      <c r="L22" s="46"/>
      <c r="M22" s="46"/>
      <c r="N22" s="46" t="s">
        <v>177</v>
      </c>
      <c r="O22" s="47">
        <v>780</v>
      </c>
      <c r="P22" s="47" t="s">
        <v>174</v>
      </c>
    </row>
    <row r="23" spans="1:16" ht="38.25" customHeight="1">
      <c r="A23" s="28">
        <v>15</v>
      </c>
      <c r="B23" s="28" t="s">
        <v>144</v>
      </c>
      <c r="C23" s="28" t="s">
        <v>519</v>
      </c>
      <c r="D23" s="28" t="s">
        <v>159</v>
      </c>
      <c r="E23" s="28" t="s">
        <v>173</v>
      </c>
      <c r="F23" s="44">
        <f t="shared" si="0"/>
        <v>799999.98</v>
      </c>
      <c r="G23" s="46">
        <v>799999.98</v>
      </c>
      <c r="H23" s="46"/>
      <c r="I23" s="46"/>
      <c r="J23" s="46"/>
      <c r="K23" s="46"/>
      <c r="L23" s="46"/>
      <c r="M23" s="46"/>
      <c r="N23" s="46" t="s">
        <v>177</v>
      </c>
      <c r="O23" s="47">
        <v>1400</v>
      </c>
      <c r="P23" s="47" t="s">
        <v>174</v>
      </c>
    </row>
    <row r="24" spans="1:16">
      <c r="A24" s="28"/>
      <c r="B24" s="28"/>
      <c r="C24" s="28"/>
      <c r="D24" s="63" t="s">
        <v>538</v>
      </c>
      <c r="E24" s="28"/>
      <c r="F24" s="58">
        <f>SUM(G24:M24)</f>
        <v>17274375.650000002</v>
      </c>
      <c r="G24" s="58">
        <f>SUM(G9:G23)</f>
        <v>17274375.650000002</v>
      </c>
      <c r="H24" s="58"/>
      <c r="I24" s="46"/>
      <c r="J24" s="46"/>
      <c r="K24" s="46"/>
      <c r="L24" s="46"/>
      <c r="M24" s="46"/>
      <c r="N24" s="46"/>
      <c r="O24" s="47"/>
      <c r="P24" s="47"/>
    </row>
    <row r="25" spans="1:16" ht="46.2">
      <c r="A25" s="28">
        <v>16</v>
      </c>
      <c r="B25" s="28" t="s">
        <v>144</v>
      </c>
      <c r="C25" s="28" t="s">
        <v>187</v>
      </c>
      <c r="D25" s="28" t="s">
        <v>544</v>
      </c>
      <c r="E25" s="28" t="s">
        <v>162</v>
      </c>
      <c r="F25" s="46">
        <f>SUM(G25:M25)</f>
        <v>1200000</v>
      </c>
      <c r="G25" s="46">
        <v>1200000</v>
      </c>
      <c r="H25" s="46"/>
      <c r="I25" s="46"/>
      <c r="J25" s="46"/>
      <c r="K25" s="46"/>
      <c r="L25" s="46"/>
      <c r="M25" s="46"/>
      <c r="N25" s="46" t="s">
        <v>205</v>
      </c>
      <c r="O25" s="47">
        <v>1500</v>
      </c>
      <c r="P25" s="47" t="s">
        <v>174</v>
      </c>
    </row>
    <row r="26" spans="1:16" ht="34.65">
      <c r="A26" s="28">
        <v>17</v>
      </c>
      <c r="B26" s="28" t="s">
        <v>144</v>
      </c>
      <c r="C26" s="28" t="s">
        <v>187</v>
      </c>
      <c r="D26" s="28" t="s">
        <v>188</v>
      </c>
      <c r="E26" s="28" t="s">
        <v>162</v>
      </c>
      <c r="F26" s="46">
        <f t="shared" ref="F26:F46" si="1">SUM(G26:M26)</f>
        <v>293672.46999999997</v>
      </c>
      <c r="G26" s="46">
        <v>293672.46999999997</v>
      </c>
      <c r="H26" s="46"/>
      <c r="I26" s="46"/>
      <c r="J26" s="46"/>
      <c r="K26" s="46"/>
      <c r="L26" s="46"/>
      <c r="M26" s="46"/>
      <c r="N26" s="46" t="s">
        <v>206</v>
      </c>
      <c r="O26" s="47">
        <v>2500</v>
      </c>
      <c r="P26" s="47" t="s">
        <v>174</v>
      </c>
    </row>
    <row r="27" spans="1:16" ht="34.65">
      <c r="A27" s="28">
        <v>18</v>
      </c>
      <c r="B27" s="28" t="s">
        <v>144</v>
      </c>
      <c r="C27" s="28" t="s">
        <v>187</v>
      </c>
      <c r="D27" s="28" t="s">
        <v>189</v>
      </c>
      <c r="E27" s="28" t="s">
        <v>162</v>
      </c>
      <c r="F27" s="46">
        <f t="shared" si="1"/>
        <v>1400000</v>
      </c>
      <c r="G27" s="46">
        <v>1400000</v>
      </c>
      <c r="H27" s="46"/>
      <c r="I27" s="46"/>
      <c r="J27" s="46"/>
      <c r="K27" s="46"/>
      <c r="L27" s="46"/>
      <c r="M27" s="46"/>
      <c r="N27" s="46" t="s">
        <v>207</v>
      </c>
      <c r="O27" s="47">
        <v>2200</v>
      </c>
      <c r="P27" s="47" t="s">
        <v>174</v>
      </c>
    </row>
    <row r="28" spans="1:16" ht="41.3" customHeight="1">
      <c r="A28" s="28">
        <v>19</v>
      </c>
      <c r="B28" s="28" t="s">
        <v>144</v>
      </c>
      <c r="C28" s="28" t="s">
        <v>187</v>
      </c>
      <c r="D28" s="28" t="s">
        <v>190</v>
      </c>
      <c r="E28" s="28" t="s">
        <v>162</v>
      </c>
      <c r="F28" s="46">
        <f t="shared" si="1"/>
        <v>1400000</v>
      </c>
      <c r="G28" s="46">
        <v>1400000</v>
      </c>
      <c r="H28" s="46"/>
      <c r="I28" s="46"/>
      <c r="J28" s="46"/>
      <c r="K28" s="46"/>
      <c r="L28" s="46"/>
      <c r="M28" s="46"/>
      <c r="N28" s="46" t="s">
        <v>208</v>
      </c>
      <c r="O28" s="47">
        <v>1800</v>
      </c>
      <c r="P28" s="47" t="s">
        <v>174</v>
      </c>
    </row>
    <row r="29" spans="1:16" ht="34.65">
      <c r="A29" s="28">
        <v>20</v>
      </c>
      <c r="B29" s="28" t="s">
        <v>144</v>
      </c>
      <c r="C29" s="28" t="s">
        <v>187</v>
      </c>
      <c r="D29" s="28" t="s">
        <v>191</v>
      </c>
      <c r="E29" s="28" t="s">
        <v>192</v>
      </c>
      <c r="F29" s="46">
        <f t="shared" si="1"/>
        <v>1298305.23</v>
      </c>
      <c r="G29" s="46">
        <v>1298305.23</v>
      </c>
      <c r="H29" s="46"/>
      <c r="I29" s="46"/>
      <c r="J29" s="46"/>
      <c r="K29" s="46"/>
      <c r="L29" s="46"/>
      <c r="M29" s="46"/>
      <c r="N29" s="46" t="s">
        <v>209</v>
      </c>
      <c r="O29" s="47">
        <v>1200</v>
      </c>
      <c r="P29" s="47" t="s">
        <v>174</v>
      </c>
    </row>
    <row r="30" spans="1:16" ht="34.65">
      <c r="A30" s="28">
        <v>21</v>
      </c>
      <c r="B30" s="28" t="s">
        <v>144</v>
      </c>
      <c r="C30" s="28" t="s">
        <v>187</v>
      </c>
      <c r="D30" s="28" t="s">
        <v>193</v>
      </c>
      <c r="E30" s="28" t="s">
        <v>194</v>
      </c>
      <c r="F30" s="46">
        <f t="shared" si="1"/>
        <v>311235.52</v>
      </c>
      <c r="G30" s="46">
        <v>311235.52</v>
      </c>
      <c r="H30" s="46"/>
      <c r="I30" s="46"/>
      <c r="J30" s="46"/>
      <c r="K30" s="46"/>
      <c r="L30" s="46"/>
      <c r="M30" s="46"/>
      <c r="N30" s="46" t="s">
        <v>210</v>
      </c>
      <c r="O30" s="47">
        <v>250</v>
      </c>
      <c r="P30" s="47" t="s">
        <v>174</v>
      </c>
    </row>
    <row r="31" spans="1:16" ht="40.6" customHeight="1">
      <c r="A31" s="28">
        <v>22</v>
      </c>
      <c r="B31" s="28" t="s">
        <v>144</v>
      </c>
      <c r="C31" s="28" t="s">
        <v>187</v>
      </c>
      <c r="D31" s="28" t="s">
        <v>195</v>
      </c>
      <c r="E31" s="28" t="s">
        <v>196</v>
      </c>
      <c r="F31" s="46">
        <f t="shared" si="1"/>
        <v>1050782.5</v>
      </c>
      <c r="G31" s="46">
        <v>1050782.5</v>
      </c>
      <c r="H31" s="46"/>
      <c r="I31" s="46"/>
      <c r="J31" s="46"/>
      <c r="K31" s="46"/>
      <c r="L31" s="46"/>
      <c r="M31" s="46"/>
      <c r="N31" s="46" t="s">
        <v>180</v>
      </c>
      <c r="O31" s="47">
        <v>750</v>
      </c>
      <c r="P31" s="47" t="s">
        <v>174</v>
      </c>
    </row>
    <row r="32" spans="1:16" ht="52.5" customHeight="1">
      <c r="A32" s="28">
        <v>23</v>
      </c>
      <c r="B32" s="28" t="s">
        <v>144</v>
      </c>
      <c r="C32" s="28" t="s">
        <v>187</v>
      </c>
      <c r="D32" s="28" t="s">
        <v>197</v>
      </c>
      <c r="E32" s="28" t="s">
        <v>198</v>
      </c>
      <c r="F32" s="46">
        <f t="shared" si="1"/>
        <v>1399999.97</v>
      </c>
      <c r="G32" s="46">
        <v>1399999.97</v>
      </c>
      <c r="H32" s="46"/>
      <c r="I32" s="46"/>
      <c r="J32" s="46"/>
      <c r="K32" s="46"/>
      <c r="L32" s="46"/>
      <c r="M32" s="46"/>
      <c r="N32" s="46" t="s">
        <v>211</v>
      </c>
      <c r="O32" s="47">
        <v>1530</v>
      </c>
      <c r="P32" s="47" t="s">
        <v>174</v>
      </c>
    </row>
    <row r="33" spans="1:16" ht="34.65">
      <c r="A33" s="28">
        <v>24</v>
      </c>
      <c r="B33" s="28" t="s">
        <v>144</v>
      </c>
      <c r="C33" s="28" t="s">
        <v>187</v>
      </c>
      <c r="D33" s="28" t="s">
        <v>199</v>
      </c>
      <c r="E33" s="28" t="s">
        <v>200</v>
      </c>
      <c r="F33" s="46">
        <f t="shared" si="1"/>
        <v>1500020.17</v>
      </c>
      <c r="G33" s="46">
        <v>1500020.17</v>
      </c>
      <c r="H33" s="46"/>
      <c r="I33" s="46"/>
      <c r="J33" s="46"/>
      <c r="K33" s="46"/>
      <c r="L33" s="46"/>
      <c r="M33" s="46"/>
      <c r="N33" s="59" t="s">
        <v>212</v>
      </c>
      <c r="O33" s="47">
        <v>250</v>
      </c>
      <c r="P33" s="47" t="s">
        <v>174</v>
      </c>
    </row>
    <row r="34" spans="1:16" ht="40.6" customHeight="1">
      <c r="A34" s="28">
        <v>25</v>
      </c>
      <c r="B34" s="28" t="s">
        <v>144</v>
      </c>
      <c r="C34" s="28" t="s">
        <v>187</v>
      </c>
      <c r="D34" s="28" t="s">
        <v>201</v>
      </c>
      <c r="E34" s="28" t="s">
        <v>198</v>
      </c>
      <c r="F34" s="46">
        <f t="shared" si="1"/>
        <v>1298873.2</v>
      </c>
      <c r="G34" s="46">
        <v>1298873.2</v>
      </c>
      <c r="H34" s="46"/>
      <c r="I34" s="46"/>
      <c r="J34" s="46"/>
      <c r="K34" s="46"/>
      <c r="L34" s="46"/>
      <c r="M34" s="46"/>
      <c r="N34" s="46" t="s">
        <v>213</v>
      </c>
      <c r="O34" s="47">
        <v>1700</v>
      </c>
      <c r="P34" s="47" t="s">
        <v>174</v>
      </c>
    </row>
    <row r="35" spans="1:16" ht="39.1" customHeight="1">
      <c r="A35" s="28">
        <v>26</v>
      </c>
      <c r="B35" s="28" t="s">
        <v>144</v>
      </c>
      <c r="C35" s="28" t="s">
        <v>187</v>
      </c>
      <c r="D35" s="28" t="s">
        <v>202</v>
      </c>
      <c r="E35" s="28" t="s">
        <v>203</v>
      </c>
      <c r="F35" s="46">
        <f t="shared" si="1"/>
        <v>1247677.52</v>
      </c>
      <c r="G35" s="46">
        <v>1247677.52</v>
      </c>
      <c r="H35" s="46"/>
      <c r="I35" s="46"/>
      <c r="J35" s="46"/>
      <c r="K35" s="46"/>
      <c r="L35" s="46"/>
      <c r="M35" s="46"/>
      <c r="N35" s="46" t="s">
        <v>214</v>
      </c>
      <c r="O35" s="47">
        <v>1500</v>
      </c>
      <c r="P35" s="47" t="s">
        <v>174</v>
      </c>
    </row>
    <row r="36" spans="1:16" ht="40.6" customHeight="1">
      <c r="A36" s="28">
        <v>27</v>
      </c>
      <c r="B36" s="28" t="s">
        <v>144</v>
      </c>
      <c r="C36" s="28" t="s">
        <v>187</v>
      </c>
      <c r="D36" s="28" t="s">
        <v>204</v>
      </c>
      <c r="E36" s="28" t="s">
        <v>203</v>
      </c>
      <c r="F36" s="46">
        <f t="shared" si="1"/>
        <v>1240800.03</v>
      </c>
      <c r="G36" s="46">
        <v>1240800.03</v>
      </c>
      <c r="H36" s="46"/>
      <c r="I36" s="46"/>
      <c r="J36" s="46"/>
      <c r="K36" s="46"/>
      <c r="L36" s="46"/>
      <c r="M36" s="46"/>
      <c r="N36" s="46" t="s">
        <v>215</v>
      </c>
      <c r="O36" s="47">
        <v>1500</v>
      </c>
      <c r="P36" s="47" t="s">
        <v>174</v>
      </c>
    </row>
    <row r="37" spans="1:16">
      <c r="A37" s="28"/>
      <c r="B37" s="28"/>
      <c r="C37" s="28"/>
      <c r="D37" s="63" t="s">
        <v>539</v>
      </c>
      <c r="E37" s="28"/>
      <c r="F37" s="58">
        <f t="shared" si="1"/>
        <v>13641366.609999998</v>
      </c>
      <c r="G37" s="58">
        <f>SUM(G25:G36)</f>
        <v>13641366.609999998</v>
      </c>
      <c r="H37" s="58"/>
      <c r="I37" s="46"/>
      <c r="J37" s="46"/>
      <c r="K37" s="46"/>
      <c r="L37" s="46"/>
      <c r="M37" s="46"/>
      <c r="N37" s="46"/>
      <c r="O37" s="47"/>
      <c r="P37" s="47"/>
    </row>
    <row r="38" spans="1:16" ht="46.2">
      <c r="A38" s="28">
        <v>28</v>
      </c>
      <c r="B38" s="28" t="s">
        <v>144</v>
      </c>
      <c r="C38" s="28" t="s">
        <v>237</v>
      </c>
      <c r="D38" s="28" t="s">
        <v>216</v>
      </c>
      <c r="E38" s="28" t="s">
        <v>225</v>
      </c>
      <c r="F38" s="46">
        <f t="shared" si="1"/>
        <v>1200000.01</v>
      </c>
      <c r="G38" s="46">
        <v>1200000.01</v>
      </c>
      <c r="H38" s="46"/>
      <c r="I38" s="46"/>
      <c r="J38" s="46"/>
      <c r="K38" s="46"/>
      <c r="L38" s="46"/>
      <c r="M38" s="46"/>
      <c r="N38" s="46" t="s">
        <v>231</v>
      </c>
      <c r="O38" s="47">
        <v>1230</v>
      </c>
      <c r="P38" s="47" t="s">
        <v>174</v>
      </c>
    </row>
    <row r="39" spans="1:16" ht="46.2">
      <c r="A39" s="28">
        <v>29</v>
      </c>
      <c r="B39" s="28" t="s">
        <v>144</v>
      </c>
      <c r="C39" s="28" t="s">
        <v>237</v>
      </c>
      <c r="D39" s="28" t="s">
        <v>217</v>
      </c>
      <c r="E39" s="28" t="s">
        <v>226</v>
      </c>
      <c r="F39" s="46">
        <f t="shared" si="1"/>
        <v>999999.97</v>
      </c>
      <c r="G39" s="46">
        <v>999999.97</v>
      </c>
      <c r="H39" s="46"/>
      <c r="I39" s="46"/>
      <c r="J39" s="46"/>
      <c r="K39" s="46"/>
      <c r="L39" s="46"/>
      <c r="M39" s="46"/>
      <c r="N39" s="46" t="s">
        <v>232</v>
      </c>
      <c r="O39" s="47">
        <v>850</v>
      </c>
      <c r="P39" s="47" t="s">
        <v>174</v>
      </c>
    </row>
    <row r="40" spans="1:16" ht="46.2">
      <c r="A40" s="28">
        <v>30</v>
      </c>
      <c r="B40" s="28" t="s">
        <v>144</v>
      </c>
      <c r="C40" s="28" t="s">
        <v>237</v>
      </c>
      <c r="D40" s="28" t="s">
        <v>218</v>
      </c>
      <c r="E40" s="28" t="s">
        <v>227</v>
      </c>
      <c r="F40" s="46">
        <f t="shared" si="1"/>
        <v>1050007.7</v>
      </c>
      <c r="G40" s="46">
        <v>1050007.7</v>
      </c>
      <c r="H40" s="46"/>
      <c r="I40" s="46"/>
      <c r="J40" s="46"/>
      <c r="K40" s="46"/>
      <c r="L40" s="46"/>
      <c r="M40" s="46"/>
      <c r="N40" s="46" t="s">
        <v>232</v>
      </c>
      <c r="O40" s="47">
        <v>750</v>
      </c>
      <c r="P40" s="47" t="s">
        <v>174</v>
      </c>
    </row>
    <row r="41" spans="1:16" ht="57.75">
      <c r="A41" s="28">
        <v>31</v>
      </c>
      <c r="B41" s="28" t="s">
        <v>144</v>
      </c>
      <c r="C41" s="28" t="s">
        <v>237</v>
      </c>
      <c r="D41" s="28" t="s">
        <v>219</v>
      </c>
      <c r="E41" s="28" t="s">
        <v>228</v>
      </c>
      <c r="F41" s="46">
        <f t="shared" si="1"/>
        <v>849877.48</v>
      </c>
      <c r="G41" s="46">
        <v>849877.48</v>
      </c>
      <c r="H41" s="46"/>
      <c r="I41" s="46"/>
      <c r="J41" s="46"/>
      <c r="K41" s="46"/>
      <c r="L41" s="46"/>
      <c r="M41" s="46"/>
      <c r="N41" s="46" t="s">
        <v>233</v>
      </c>
      <c r="O41" s="47">
        <v>800</v>
      </c>
      <c r="P41" s="47" t="s">
        <v>174</v>
      </c>
    </row>
    <row r="42" spans="1:16" ht="46.2">
      <c r="A42" s="28">
        <v>32</v>
      </c>
      <c r="B42" s="28" t="s">
        <v>144</v>
      </c>
      <c r="C42" s="28" t="s">
        <v>237</v>
      </c>
      <c r="D42" s="28" t="s">
        <v>220</v>
      </c>
      <c r="E42" s="28" t="s">
        <v>229</v>
      </c>
      <c r="F42" s="46">
        <f t="shared" si="1"/>
        <v>199567.7</v>
      </c>
      <c r="G42" s="46">
        <v>199567.7</v>
      </c>
      <c r="H42" s="46"/>
      <c r="I42" s="46"/>
      <c r="J42" s="46"/>
      <c r="K42" s="46"/>
      <c r="L42" s="46"/>
      <c r="M42" s="46"/>
      <c r="N42" s="46" t="s">
        <v>234</v>
      </c>
      <c r="O42" s="47">
        <v>30</v>
      </c>
      <c r="P42" s="47" t="s">
        <v>174</v>
      </c>
    </row>
    <row r="43" spans="1:16" ht="46.2">
      <c r="A43" s="28">
        <v>33</v>
      </c>
      <c r="B43" s="28" t="s">
        <v>144</v>
      </c>
      <c r="C43" s="28" t="s">
        <v>237</v>
      </c>
      <c r="D43" s="28" t="s">
        <v>221</v>
      </c>
      <c r="E43" s="28" t="s">
        <v>230</v>
      </c>
      <c r="F43" s="46">
        <f t="shared" si="1"/>
        <v>199567.7</v>
      </c>
      <c r="G43" s="46">
        <v>199567.7</v>
      </c>
      <c r="H43" s="46"/>
      <c r="I43" s="46"/>
      <c r="J43" s="46"/>
      <c r="K43" s="46"/>
      <c r="L43" s="46"/>
      <c r="M43" s="46"/>
      <c r="N43" s="46" t="s">
        <v>234</v>
      </c>
      <c r="O43" s="47">
        <v>30</v>
      </c>
      <c r="P43" s="47" t="s">
        <v>174</v>
      </c>
    </row>
    <row r="44" spans="1:16" ht="46.2">
      <c r="A44" s="28">
        <v>34</v>
      </c>
      <c r="B44" s="28" t="s">
        <v>144</v>
      </c>
      <c r="C44" s="28" t="s">
        <v>237</v>
      </c>
      <c r="D44" s="28" t="s">
        <v>222</v>
      </c>
      <c r="E44" s="28" t="s">
        <v>162</v>
      </c>
      <c r="F44" s="46">
        <f t="shared" si="1"/>
        <v>951411.51</v>
      </c>
      <c r="G44" s="46">
        <v>951411.51</v>
      </c>
      <c r="H44" s="46"/>
      <c r="I44" s="46"/>
      <c r="J44" s="46"/>
      <c r="K44" s="46"/>
      <c r="L44" s="46"/>
      <c r="M44" s="46"/>
      <c r="N44" s="46" t="s">
        <v>235</v>
      </c>
      <c r="O44" s="47">
        <v>1200</v>
      </c>
      <c r="P44" s="47" t="s">
        <v>174</v>
      </c>
    </row>
    <row r="45" spans="1:16" ht="46.2">
      <c r="A45" s="28">
        <v>35</v>
      </c>
      <c r="B45" s="28" t="s">
        <v>144</v>
      </c>
      <c r="C45" s="28" t="s">
        <v>237</v>
      </c>
      <c r="D45" s="28" t="s">
        <v>223</v>
      </c>
      <c r="E45" s="28" t="s">
        <v>198</v>
      </c>
      <c r="F45" s="46">
        <f t="shared" si="1"/>
        <v>300000</v>
      </c>
      <c r="G45" s="46">
        <v>300000</v>
      </c>
      <c r="H45" s="46"/>
      <c r="I45" s="46"/>
      <c r="J45" s="46"/>
      <c r="K45" s="46"/>
      <c r="L45" s="46"/>
      <c r="M45" s="46"/>
      <c r="N45" s="46" t="s">
        <v>236</v>
      </c>
      <c r="O45" s="47">
        <v>350</v>
      </c>
      <c r="P45" s="47" t="s">
        <v>174</v>
      </c>
    </row>
    <row r="46" spans="1:16" ht="46.2">
      <c r="A46" s="28">
        <v>36</v>
      </c>
      <c r="B46" s="28" t="s">
        <v>144</v>
      </c>
      <c r="C46" s="28" t="s">
        <v>237</v>
      </c>
      <c r="D46" s="28" t="s">
        <v>224</v>
      </c>
      <c r="E46" s="28" t="s">
        <v>162</v>
      </c>
      <c r="F46" s="46">
        <f t="shared" si="1"/>
        <v>500000</v>
      </c>
      <c r="G46" s="46">
        <v>500000</v>
      </c>
      <c r="H46" s="46"/>
      <c r="I46" s="46"/>
      <c r="J46" s="46"/>
      <c r="K46" s="46"/>
      <c r="L46" s="46"/>
      <c r="M46" s="46"/>
      <c r="N46" s="46" t="s">
        <v>236</v>
      </c>
      <c r="O46" s="47">
        <v>400</v>
      </c>
      <c r="P46" s="47" t="s">
        <v>174</v>
      </c>
    </row>
    <row r="47" spans="1:16">
      <c r="A47" s="28"/>
      <c r="B47" s="28"/>
      <c r="C47" s="28"/>
      <c r="D47" s="64" t="s">
        <v>540</v>
      </c>
      <c r="E47" s="28"/>
      <c r="F47" s="58">
        <f>SUM(G47:M47)</f>
        <v>6250432.0699999994</v>
      </c>
      <c r="G47" s="58">
        <f>SUM(G38:G46)</f>
        <v>6250432.0699999994</v>
      </c>
      <c r="H47" s="58"/>
      <c r="I47" s="46"/>
      <c r="J47" s="46"/>
      <c r="K47" s="46"/>
      <c r="L47" s="46"/>
      <c r="M47" s="46"/>
      <c r="N47" s="46"/>
      <c r="O47" s="47"/>
      <c r="P47" s="47"/>
    </row>
    <row r="48" spans="1:16" ht="46.2">
      <c r="A48" s="28">
        <v>37</v>
      </c>
      <c r="B48" s="28" t="s">
        <v>144</v>
      </c>
      <c r="C48" s="28" t="s">
        <v>520</v>
      </c>
      <c r="D48" s="28" t="s">
        <v>238</v>
      </c>
      <c r="E48" s="28" t="s">
        <v>162</v>
      </c>
      <c r="F48" s="46">
        <f>SUM(G48:M48)</f>
        <v>950000</v>
      </c>
      <c r="G48" s="46">
        <v>950000</v>
      </c>
      <c r="H48" s="46"/>
      <c r="I48" s="46"/>
      <c r="J48" s="46"/>
      <c r="K48" s="46"/>
      <c r="L48" s="46"/>
      <c r="M48" s="46"/>
      <c r="N48" s="46" t="s">
        <v>248</v>
      </c>
      <c r="O48" s="47">
        <v>1600</v>
      </c>
      <c r="P48" s="47" t="s">
        <v>174</v>
      </c>
    </row>
    <row r="49" spans="1:16" ht="46.2">
      <c r="A49" s="28">
        <v>38</v>
      </c>
      <c r="B49" s="28" t="s">
        <v>144</v>
      </c>
      <c r="C49" s="28" t="s">
        <v>520</v>
      </c>
      <c r="D49" s="28" t="s">
        <v>239</v>
      </c>
      <c r="E49" s="28" t="s">
        <v>240</v>
      </c>
      <c r="F49" s="46">
        <f t="shared" ref="F49:F54" si="2">SUM(G49:M49)</f>
        <v>950000.1</v>
      </c>
      <c r="G49" s="46">
        <v>950000.1</v>
      </c>
      <c r="H49" s="46"/>
      <c r="I49" s="46"/>
      <c r="J49" s="46"/>
      <c r="K49" s="46"/>
      <c r="L49" s="46"/>
      <c r="M49" s="46"/>
      <c r="N49" s="46" t="s">
        <v>249</v>
      </c>
      <c r="O49" s="47">
        <v>750</v>
      </c>
      <c r="P49" s="47" t="s">
        <v>174</v>
      </c>
    </row>
    <row r="50" spans="1:16" ht="46.2">
      <c r="A50" s="28">
        <v>39</v>
      </c>
      <c r="B50" s="28" t="s">
        <v>144</v>
      </c>
      <c r="C50" s="28" t="s">
        <v>520</v>
      </c>
      <c r="D50" s="28" t="s">
        <v>241</v>
      </c>
      <c r="E50" s="28" t="s">
        <v>242</v>
      </c>
      <c r="F50" s="46">
        <f t="shared" si="2"/>
        <v>859181.85</v>
      </c>
      <c r="G50" s="46">
        <v>859181.85</v>
      </c>
      <c r="H50" s="46"/>
      <c r="I50" s="46"/>
      <c r="J50" s="46"/>
      <c r="K50" s="46"/>
      <c r="L50" s="46"/>
      <c r="M50" s="46"/>
      <c r="N50" s="46" t="s">
        <v>249</v>
      </c>
      <c r="O50" s="47">
        <v>850</v>
      </c>
      <c r="P50" s="47" t="s">
        <v>174</v>
      </c>
    </row>
    <row r="51" spans="1:16" ht="46.2">
      <c r="A51" s="28">
        <v>40</v>
      </c>
      <c r="B51" s="28" t="s">
        <v>144</v>
      </c>
      <c r="C51" s="28" t="s">
        <v>520</v>
      </c>
      <c r="D51" s="28" t="s">
        <v>243</v>
      </c>
      <c r="E51" s="28" t="s">
        <v>242</v>
      </c>
      <c r="F51" s="46">
        <f t="shared" si="2"/>
        <v>340820.42</v>
      </c>
      <c r="G51" s="46">
        <v>340820.42</v>
      </c>
      <c r="H51" s="46"/>
      <c r="I51" s="46"/>
      <c r="J51" s="46"/>
      <c r="K51" s="46"/>
      <c r="L51" s="46"/>
      <c r="M51" s="46"/>
      <c r="N51" s="46" t="s">
        <v>249</v>
      </c>
      <c r="O51" s="47">
        <v>850</v>
      </c>
      <c r="P51" s="47" t="s">
        <v>174</v>
      </c>
    </row>
    <row r="52" spans="1:16" ht="46.2">
      <c r="A52" s="28">
        <v>41</v>
      </c>
      <c r="B52" s="28" t="s">
        <v>144</v>
      </c>
      <c r="C52" s="28" t="s">
        <v>520</v>
      </c>
      <c r="D52" s="28" t="s">
        <v>244</v>
      </c>
      <c r="E52" s="28" t="s">
        <v>245</v>
      </c>
      <c r="F52" s="46">
        <f t="shared" si="2"/>
        <v>800000</v>
      </c>
      <c r="G52" s="46">
        <v>800000</v>
      </c>
      <c r="H52" s="46"/>
      <c r="I52" s="46"/>
      <c r="J52" s="46"/>
      <c r="K52" s="46"/>
      <c r="L52" s="46"/>
      <c r="M52" s="46"/>
      <c r="N52" s="46" t="s">
        <v>250</v>
      </c>
      <c r="O52" s="47">
        <v>620</v>
      </c>
      <c r="P52" s="47" t="s">
        <v>174</v>
      </c>
    </row>
    <row r="53" spans="1:16" ht="46.2">
      <c r="A53" s="28">
        <v>42</v>
      </c>
      <c r="B53" s="28" t="s">
        <v>144</v>
      </c>
      <c r="C53" s="28" t="s">
        <v>520</v>
      </c>
      <c r="D53" s="28" t="s">
        <v>553</v>
      </c>
      <c r="E53" s="28" t="s">
        <v>165</v>
      </c>
      <c r="F53" s="46">
        <f t="shared" si="2"/>
        <v>799999.98</v>
      </c>
      <c r="G53" s="46">
        <v>799999.98</v>
      </c>
      <c r="H53" s="46"/>
      <c r="I53" s="46"/>
      <c r="J53" s="46"/>
      <c r="K53" s="46"/>
      <c r="L53" s="46"/>
      <c r="M53" s="46"/>
      <c r="N53" s="46" t="s">
        <v>249</v>
      </c>
      <c r="O53" s="47">
        <v>1200</v>
      </c>
      <c r="P53" s="47" t="s">
        <v>174</v>
      </c>
    </row>
    <row r="54" spans="1:16" ht="46.2">
      <c r="A54" s="28">
        <v>43</v>
      </c>
      <c r="B54" s="28" t="s">
        <v>144</v>
      </c>
      <c r="C54" s="28" t="s">
        <v>520</v>
      </c>
      <c r="D54" s="28" t="s">
        <v>246</v>
      </c>
      <c r="E54" s="28" t="s">
        <v>247</v>
      </c>
      <c r="F54" s="46">
        <f t="shared" si="2"/>
        <v>900000</v>
      </c>
      <c r="G54" s="46">
        <v>900000</v>
      </c>
      <c r="H54" s="46"/>
      <c r="I54" s="46"/>
      <c r="J54" s="46"/>
      <c r="K54" s="46"/>
      <c r="L54" s="46"/>
      <c r="M54" s="46"/>
      <c r="N54" s="46" t="s">
        <v>251</v>
      </c>
      <c r="O54" s="47">
        <v>1500</v>
      </c>
      <c r="P54" s="47" t="s">
        <v>174</v>
      </c>
    </row>
    <row r="55" spans="1:16">
      <c r="A55" s="28"/>
      <c r="B55" s="28"/>
      <c r="C55" s="28"/>
      <c r="D55" s="64" t="s">
        <v>541</v>
      </c>
      <c r="E55" s="28"/>
      <c r="F55" s="58">
        <f>SUM(G55:M55)</f>
        <v>5600002.3499999996</v>
      </c>
      <c r="G55" s="58">
        <f>SUM(G48:G54)</f>
        <v>5600002.3499999996</v>
      </c>
      <c r="H55" s="58"/>
      <c r="I55" s="46"/>
      <c r="J55" s="46"/>
      <c r="K55" s="46"/>
      <c r="L55" s="46"/>
      <c r="M55" s="46"/>
      <c r="N55" s="46"/>
      <c r="O55" s="47"/>
      <c r="P55" s="47"/>
    </row>
    <row r="56" spans="1:16" ht="23.1">
      <c r="A56" s="28">
        <v>44</v>
      </c>
      <c r="B56" s="28" t="s">
        <v>144</v>
      </c>
      <c r="C56" s="28" t="s">
        <v>252</v>
      </c>
      <c r="D56" s="28" t="s">
        <v>253</v>
      </c>
      <c r="E56" s="28" t="s">
        <v>254</v>
      </c>
      <c r="F56" s="46">
        <f>SUM(G56:M56)</f>
        <v>999552.77</v>
      </c>
      <c r="G56" s="46">
        <v>999552.77</v>
      </c>
      <c r="H56" s="46"/>
      <c r="I56" s="46"/>
      <c r="J56" s="46"/>
      <c r="K56" s="46"/>
      <c r="L56" s="46"/>
      <c r="M56" s="46"/>
      <c r="N56" s="46" t="s">
        <v>261</v>
      </c>
      <c r="O56" s="47">
        <v>150</v>
      </c>
      <c r="P56" s="47" t="s">
        <v>174</v>
      </c>
    </row>
    <row r="57" spans="1:16" ht="23.1">
      <c r="A57" s="28">
        <v>45</v>
      </c>
      <c r="B57" s="28" t="s">
        <v>144</v>
      </c>
      <c r="C57" s="28" t="s">
        <v>252</v>
      </c>
      <c r="D57" s="28" t="s">
        <v>255</v>
      </c>
      <c r="E57" s="28" t="s">
        <v>256</v>
      </c>
      <c r="F57" s="46">
        <f t="shared" ref="F57:F58" si="3">SUM(G57:M57)</f>
        <v>698618.91</v>
      </c>
      <c r="G57" s="46">
        <v>698618.91</v>
      </c>
      <c r="H57" s="46"/>
      <c r="I57" s="46"/>
      <c r="J57" s="46"/>
      <c r="K57" s="46"/>
      <c r="L57" s="46"/>
      <c r="M57" s="46"/>
      <c r="N57" s="46" t="s">
        <v>262</v>
      </c>
      <c r="O57" s="47">
        <v>50</v>
      </c>
      <c r="P57" s="47" t="s">
        <v>174</v>
      </c>
    </row>
    <row r="58" spans="1:16" ht="23.1">
      <c r="A58" s="28">
        <v>46</v>
      </c>
      <c r="B58" s="28" t="s">
        <v>144</v>
      </c>
      <c r="C58" s="28" t="s">
        <v>252</v>
      </c>
      <c r="D58" s="28" t="s">
        <v>257</v>
      </c>
      <c r="E58" s="28" t="s">
        <v>258</v>
      </c>
      <c r="F58" s="46">
        <f t="shared" si="3"/>
        <v>1004649.34</v>
      </c>
      <c r="G58" s="46">
        <v>1004649.34</v>
      </c>
      <c r="H58" s="46"/>
      <c r="I58" s="46"/>
      <c r="J58" s="46"/>
      <c r="K58" s="46"/>
      <c r="L58" s="46"/>
      <c r="M58" s="46"/>
      <c r="N58" s="46" t="s">
        <v>263</v>
      </c>
      <c r="O58" s="47">
        <v>80</v>
      </c>
      <c r="P58" s="47" t="s">
        <v>174</v>
      </c>
    </row>
    <row r="59" spans="1:16" ht="23.1">
      <c r="A59" s="28">
        <v>47</v>
      </c>
      <c r="B59" s="28" t="s">
        <v>144</v>
      </c>
      <c r="C59" s="28" t="s">
        <v>252</v>
      </c>
      <c r="D59" s="28" t="s">
        <v>259</v>
      </c>
      <c r="E59" s="28" t="s">
        <v>260</v>
      </c>
      <c r="F59" s="46">
        <f>SUM(G59:M59)</f>
        <v>320000</v>
      </c>
      <c r="G59" s="46">
        <v>320000</v>
      </c>
      <c r="H59" s="46"/>
      <c r="I59" s="46"/>
      <c r="J59" s="46"/>
      <c r="K59" s="46"/>
      <c r="L59" s="46"/>
      <c r="M59" s="46"/>
      <c r="N59" s="46" t="s">
        <v>264</v>
      </c>
      <c r="O59" s="47">
        <v>25</v>
      </c>
      <c r="P59" s="47" t="s">
        <v>174</v>
      </c>
    </row>
    <row r="60" spans="1:16">
      <c r="A60" s="28"/>
      <c r="B60" s="28"/>
      <c r="C60" s="28"/>
      <c r="D60" s="63" t="s">
        <v>542</v>
      </c>
      <c r="E60" s="28"/>
      <c r="F60" s="58">
        <f>SUM(G60:M60)</f>
        <v>3022821.02</v>
      </c>
      <c r="G60" s="58">
        <f>SUM(G56:G59)</f>
        <v>3022821.02</v>
      </c>
      <c r="H60" s="58"/>
      <c r="I60" s="46"/>
      <c r="J60" s="46"/>
      <c r="K60" s="46"/>
      <c r="L60" s="46"/>
      <c r="M60" s="46"/>
      <c r="N60" s="46"/>
      <c r="O60" s="47"/>
      <c r="P60" s="47"/>
    </row>
    <row r="61" spans="1:16" ht="65.25" customHeight="1">
      <c r="A61" s="28">
        <v>48</v>
      </c>
      <c r="B61" s="28" t="s">
        <v>265</v>
      </c>
      <c r="C61" s="28" t="s">
        <v>266</v>
      </c>
      <c r="D61" s="28" t="s">
        <v>267</v>
      </c>
      <c r="E61" s="28" t="s">
        <v>162</v>
      </c>
      <c r="F61" s="46">
        <f>SUM(G61:M61)</f>
        <v>1423414.67</v>
      </c>
      <c r="G61" s="46">
        <v>1423414.67</v>
      </c>
      <c r="H61" s="46"/>
      <c r="I61" s="46"/>
      <c r="J61" s="46"/>
      <c r="K61" s="46"/>
      <c r="L61" s="46"/>
      <c r="M61" s="46"/>
      <c r="N61" s="46" t="s">
        <v>288</v>
      </c>
      <c r="O61" s="47">
        <v>4500</v>
      </c>
      <c r="P61" s="47" t="s">
        <v>174</v>
      </c>
    </row>
    <row r="62" spans="1:16" ht="77.95" customHeight="1">
      <c r="A62" s="28">
        <v>49</v>
      </c>
      <c r="B62" s="28" t="s">
        <v>265</v>
      </c>
      <c r="C62" s="28" t="s">
        <v>266</v>
      </c>
      <c r="D62" s="28" t="s">
        <v>268</v>
      </c>
      <c r="E62" s="28" t="s">
        <v>162</v>
      </c>
      <c r="F62" s="46">
        <f>SUM(G62:M62)</f>
        <v>776297.86</v>
      </c>
      <c r="G62" s="46">
        <v>776297.86</v>
      </c>
      <c r="H62" s="46"/>
      <c r="I62" s="46"/>
      <c r="J62" s="46"/>
      <c r="K62" s="46"/>
      <c r="L62" s="46"/>
      <c r="M62" s="46"/>
      <c r="N62" s="46" t="s">
        <v>289</v>
      </c>
      <c r="O62" s="47">
        <v>3500</v>
      </c>
      <c r="P62" s="47" t="s">
        <v>174</v>
      </c>
    </row>
    <row r="63" spans="1:16" ht="65.25" customHeight="1">
      <c r="A63" s="28">
        <v>50</v>
      </c>
      <c r="B63" s="28" t="s">
        <v>265</v>
      </c>
      <c r="C63" s="28" t="s">
        <v>266</v>
      </c>
      <c r="D63" s="28" t="s">
        <v>269</v>
      </c>
      <c r="E63" s="28" t="s">
        <v>162</v>
      </c>
      <c r="F63" s="46">
        <f t="shared" ref="F63:F125" si="4">SUM(G63:M63)</f>
        <v>1494301.63</v>
      </c>
      <c r="G63" s="46">
        <v>1494301.63</v>
      </c>
      <c r="H63" s="46"/>
      <c r="I63" s="46"/>
      <c r="J63" s="46"/>
      <c r="K63" s="46"/>
      <c r="L63" s="46"/>
      <c r="M63" s="46"/>
      <c r="N63" s="46" t="s">
        <v>290</v>
      </c>
      <c r="O63" s="47">
        <v>5600</v>
      </c>
      <c r="P63" s="47" t="s">
        <v>174</v>
      </c>
    </row>
    <row r="64" spans="1:16" ht="52.5" customHeight="1">
      <c r="A64" s="28">
        <v>51</v>
      </c>
      <c r="B64" s="28" t="s">
        <v>265</v>
      </c>
      <c r="C64" s="28" t="s">
        <v>266</v>
      </c>
      <c r="D64" s="28" t="s">
        <v>270</v>
      </c>
      <c r="E64" s="28" t="s">
        <v>161</v>
      </c>
      <c r="F64" s="46">
        <f t="shared" si="4"/>
        <v>1060515.3700000001</v>
      </c>
      <c r="G64" s="46">
        <v>1060515.3700000001</v>
      </c>
      <c r="H64" s="46"/>
      <c r="I64" s="46"/>
      <c r="J64" s="46"/>
      <c r="K64" s="46"/>
      <c r="L64" s="46"/>
      <c r="M64" s="46"/>
      <c r="N64" s="46" t="s">
        <v>291</v>
      </c>
      <c r="O64" s="47">
        <v>12500</v>
      </c>
      <c r="P64" s="47" t="s">
        <v>174</v>
      </c>
    </row>
    <row r="65" spans="1:16" ht="53.35" customHeight="1">
      <c r="A65" s="28">
        <v>52</v>
      </c>
      <c r="B65" s="28" t="s">
        <v>265</v>
      </c>
      <c r="C65" s="28" t="s">
        <v>266</v>
      </c>
      <c r="D65" s="28" t="s">
        <v>271</v>
      </c>
      <c r="E65" s="28" t="s">
        <v>272</v>
      </c>
      <c r="F65" s="46">
        <f t="shared" si="4"/>
        <v>1075000</v>
      </c>
      <c r="G65" s="46">
        <v>1075000</v>
      </c>
      <c r="H65" s="46"/>
      <c r="I65" s="46"/>
      <c r="J65" s="46"/>
      <c r="K65" s="46"/>
      <c r="L65" s="46"/>
      <c r="M65" s="46"/>
      <c r="N65" s="46" t="s">
        <v>292</v>
      </c>
      <c r="O65" s="47">
        <v>4500</v>
      </c>
      <c r="P65" s="47" t="s">
        <v>174</v>
      </c>
    </row>
    <row r="66" spans="1:16" ht="34.65">
      <c r="A66" s="28">
        <v>53</v>
      </c>
      <c r="B66" s="28" t="s">
        <v>265</v>
      </c>
      <c r="C66" s="28" t="s">
        <v>266</v>
      </c>
      <c r="D66" s="28" t="s">
        <v>273</v>
      </c>
      <c r="E66" s="28" t="s">
        <v>258</v>
      </c>
      <c r="F66" s="46">
        <f t="shared" si="4"/>
        <v>1275000</v>
      </c>
      <c r="G66" s="46">
        <v>1275000</v>
      </c>
      <c r="H66" s="46"/>
      <c r="I66" s="46"/>
      <c r="J66" s="46"/>
      <c r="K66" s="46"/>
      <c r="L66" s="46"/>
      <c r="M66" s="46"/>
      <c r="N66" s="46" t="s">
        <v>293</v>
      </c>
      <c r="O66" s="47">
        <v>3500</v>
      </c>
      <c r="P66" s="47" t="s">
        <v>174</v>
      </c>
    </row>
    <row r="67" spans="1:16" ht="46.2">
      <c r="A67" s="28">
        <v>54</v>
      </c>
      <c r="B67" s="28" t="s">
        <v>265</v>
      </c>
      <c r="C67" s="28" t="s">
        <v>266</v>
      </c>
      <c r="D67" s="28" t="s">
        <v>546</v>
      </c>
      <c r="E67" s="28" t="s">
        <v>274</v>
      </c>
      <c r="F67" s="46">
        <f t="shared" si="4"/>
        <v>1800000</v>
      </c>
      <c r="G67" s="46">
        <v>1800000</v>
      </c>
      <c r="H67" s="46"/>
      <c r="I67" s="46"/>
      <c r="J67" s="46"/>
      <c r="K67" s="46"/>
      <c r="L67" s="46"/>
      <c r="M67" s="46"/>
      <c r="N67" s="46" t="s">
        <v>294</v>
      </c>
      <c r="O67" s="47">
        <v>4300</v>
      </c>
      <c r="P67" s="47" t="s">
        <v>174</v>
      </c>
    </row>
    <row r="68" spans="1:16" ht="80.849999999999994">
      <c r="A68" s="28">
        <v>55</v>
      </c>
      <c r="B68" s="28" t="s">
        <v>265</v>
      </c>
      <c r="C68" s="28" t="s">
        <v>266</v>
      </c>
      <c r="D68" s="28" t="s">
        <v>275</v>
      </c>
      <c r="E68" s="28" t="s">
        <v>228</v>
      </c>
      <c r="F68" s="46">
        <f t="shared" si="4"/>
        <v>1334171.68</v>
      </c>
      <c r="G68" s="46">
        <v>1334171.68</v>
      </c>
      <c r="H68" s="46"/>
      <c r="I68" s="46"/>
      <c r="J68" s="46"/>
      <c r="K68" s="46"/>
      <c r="L68" s="46"/>
      <c r="M68" s="46"/>
      <c r="N68" s="46" t="s">
        <v>295</v>
      </c>
      <c r="O68" s="47">
        <v>7500</v>
      </c>
      <c r="P68" s="47" t="s">
        <v>174</v>
      </c>
    </row>
    <row r="69" spans="1:16" ht="57.75">
      <c r="A69" s="28">
        <v>56</v>
      </c>
      <c r="B69" s="28" t="s">
        <v>265</v>
      </c>
      <c r="C69" s="28" t="s">
        <v>266</v>
      </c>
      <c r="D69" s="28" t="s">
        <v>276</v>
      </c>
      <c r="E69" s="28" t="s">
        <v>277</v>
      </c>
      <c r="F69" s="46">
        <f t="shared" si="4"/>
        <v>996440.13</v>
      </c>
      <c r="G69" s="46">
        <v>996440.13</v>
      </c>
      <c r="H69" s="46"/>
      <c r="I69" s="46"/>
      <c r="J69" s="46"/>
      <c r="K69" s="46"/>
      <c r="L69" s="46"/>
      <c r="M69" s="46"/>
      <c r="N69" s="46" t="s">
        <v>296</v>
      </c>
      <c r="O69" s="47">
        <v>6400</v>
      </c>
      <c r="P69" s="47" t="s">
        <v>174</v>
      </c>
    </row>
    <row r="70" spans="1:16" ht="34.65">
      <c r="A70" s="28">
        <v>57</v>
      </c>
      <c r="B70" s="28" t="s">
        <v>265</v>
      </c>
      <c r="C70" s="28" t="s">
        <v>266</v>
      </c>
      <c r="D70" s="28" t="s">
        <v>278</v>
      </c>
      <c r="E70" s="28" t="s">
        <v>226</v>
      </c>
      <c r="F70" s="46">
        <f t="shared" si="4"/>
        <v>239483.72</v>
      </c>
      <c r="G70" s="46">
        <v>239483.72</v>
      </c>
      <c r="H70" s="46"/>
      <c r="I70" s="46"/>
      <c r="J70" s="46"/>
      <c r="K70" s="46"/>
      <c r="L70" s="46"/>
      <c r="M70" s="46"/>
      <c r="N70" s="46" t="s">
        <v>297</v>
      </c>
      <c r="O70" s="47">
        <v>2600</v>
      </c>
      <c r="P70" s="47" t="s">
        <v>174</v>
      </c>
    </row>
    <row r="71" spans="1:16" ht="64.55" customHeight="1">
      <c r="A71" s="28">
        <v>58</v>
      </c>
      <c r="B71" s="28" t="s">
        <v>265</v>
      </c>
      <c r="C71" s="28" t="s">
        <v>266</v>
      </c>
      <c r="D71" s="28" t="s">
        <v>279</v>
      </c>
      <c r="E71" s="28" t="s">
        <v>280</v>
      </c>
      <c r="F71" s="46">
        <f t="shared" si="4"/>
        <v>499895.69</v>
      </c>
      <c r="G71" s="46">
        <v>499895.69</v>
      </c>
      <c r="H71" s="46"/>
      <c r="I71" s="46"/>
      <c r="J71" s="46"/>
      <c r="K71" s="46"/>
      <c r="L71" s="46"/>
      <c r="M71" s="46"/>
      <c r="N71" s="46" t="s">
        <v>298</v>
      </c>
      <c r="O71" s="47">
        <v>3100</v>
      </c>
      <c r="P71" s="47" t="s">
        <v>174</v>
      </c>
    </row>
    <row r="72" spans="1:16" ht="34.65">
      <c r="A72" s="28">
        <v>59</v>
      </c>
      <c r="B72" s="28" t="s">
        <v>265</v>
      </c>
      <c r="C72" s="28" t="s">
        <v>266</v>
      </c>
      <c r="D72" s="28" t="s">
        <v>281</v>
      </c>
      <c r="E72" s="28" t="s">
        <v>282</v>
      </c>
      <c r="F72" s="46">
        <f>SUM(G72:M72)</f>
        <v>277719</v>
      </c>
      <c r="G72" s="46">
        <v>277719</v>
      </c>
      <c r="H72" s="46"/>
      <c r="I72" s="46"/>
      <c r="J72" s="46"/>
      <c r="K72" s="46"/>
      <c r="L72" s="46"/>
      <c r="M72" s="46"/>
      <c r="N72" s="46" t="s">
        <v>299</v>
      </c>
      <c r="O72" s="47">
        <v>1200</v>
      </c>
      <c r="P72" s="47" t="s">
        <v>174</v>
      </c>
    </row>
    <row r="73" spans="1:16" ht="34.65">
      <c r="A73" s="28">
        <v>60</v>
      </c>
      <c r="B73" s="28" t="s">
        <v>265</v>
      </c>
      <c r="C73" s="28" t="s">
        <v>266</v>
      </c>
      <c r="D73" s="28" t="s">
        <v>283</v>
      </c>
      <c r="E73" s="28" t="s">
        <v>284</v>
      </c>
      <c r="F73" s="46">
        <f t="shared" si="4"/>
        <v>900000</v>
      </c>
      <c r="G73" s="46">
        <v>900000</v>
      </c>
      <c r="H73" s="46"/>
      <c r="I73" s="46"/>
      <c r="J73" s="46"/>
      <c r="K73" s="46"/>
      <c r="L73" s="46"/>
      <c r="M73" s="46"/>
      <c r="N73" s="46" t="s">
        <v>300</v>
      </c>
      <c r="O73" s="47">
        <v>370</v>
      </c>
      <c r="P73" s="47" t="s">
        <v>174</v>
      </c>
    </row>
    <row r="74" spans="1:16" ht="23.1">
      <c r="A74" s="28">
        <v>61</v>
      </c>
      <c r="B74" s="28" t="s">
        <v>265</v>
      </c>
      <c r="C74" s="28" t="s">
        <v>266</v>
      </c>
      <c r="D74" s="28" t="s">
        <v>285</v>
      </c>
      <c r="E74" s="28" t="s">
        <v>552</v>
      </c>
      <c r="F74" s="46">
        <f t="shared" si="4"/>
        <v>847031.69</v>
      </c>
      <c r="G74" s="46">
        <v>847031.69</v>
      </c>
      <c r="H74" s="46"/>
      <c r="I74" s="46"/>
      <c r="J74" s="46"/>
      <c r="K74" s="46"/>
      <c r="L74" s="46"/>
      <c r="M74" s="46"/>
      <c r="N74" s="46" t="s">
        <v>301</v>
      </c>
      <c r="O74" s="47">
        <v>500</v>
      </c>
      <c r="P74" s="47" t="s">
        <v>174</v>
      </c>
    </row>
    <row r="75" spans="1:16" ht="34.65">
      <c r="A75" s="28">
        <v>62</v>
      </c>
      <c r="B75" s="28" t="s">
        <v>265</v>
      </c>
      <c r="C75" s="28" t="s">
        <v>266</v>
      </c>
      <c r="D75" s="28" t="s">
        <v>286</v>
      </c>
      <c r="E75" s="28" t="s">
        <v>287</v>
      </c>
      <c r="F75" s="46">
        <f t="shared" si="4"/>
        <v>900000</v>
      </c>
      <c r="G75" s="46">
        <v>900000</v>
      </c>
      <c r="H75" s="46"/>
      <c r="I75" s="46"/>
      <c r="J75" s="46"/>
      <c r="K75" s="46"/>
      <c r="L75" s="46"/>
      <c r="M75" s="46"/>
      <c r="N75" s="46" t="s">
        <v>302</v>
      </c>
      <c r="O75" s="47">
        <v>500</v>
      </c>
      <c r="P75" s="47" t="s">
        <v>174</v>
      </c>
    </row>
    <row r="76" spans="1:16" ht="34.65">
      <c r="A76" s="28">
        <v>63</v>
      </c>
      <c r="B76" s="28" t="s">
        <v>144</v>
      </c>
      <c r="C76" s="28" t="s">
        <v>266</v>
      </c>
      <c r="D76" s="28" t="s">
        <v>303</v>
      </c>
      <c r="E76" s="28" t="s">
        <v>304</v>
      </c>
      <c r="F76" s="46">
        <f t="shared" si="4"/>
        <v>897255.33</v>
      </c>
      <c r="G76" s="46">
        <v>897255.33</v>
      </c>
      <c r="H76" s="46"/>
      <c r="I76" s="46"/>
      <c r="J76" s="46"/>
      <c r="K76" s="46"/>
      <c r="L76" s="46"/>
      <c r="M76" s="46"/>
      <c r="N76" s="46" t="s">
        <v>333</v>
      </c>
      <c r="O76" s="47">
        <v>2300</v>
      </c>
      <c r="P76" s="47" t="s">
        <v>174</v>
      </c>
    </row>
    <row r="77" spans="1:16" ht="46.2">
      <c r="A77" s="28">
        <v>64</v>
      </c>
      <c r="B77" s="28" t="s">
        <v>144</v>
      </c>
      <c r="C77" s="28" t="s">
        <v>266</v>
      </c>
      <c r="D77" s="28" t="s">
        <v>305</v>
      </c>
      <c r="E77" s="28" t="s">
        <v>306</v>
      </c>
      <c r="F77" s="46">
        <f t="shared" si="4"/>
        <v>2200632.64</v>
      </c>
      <c r="G77" s="46">
        <v>2200632.64</v>
      </c>
      <c r="H77" s="46"/>
      <c r="I77" s="46"/>
      <c r="J77" s="46"/>
      <c r="K77" s="46"/>
      <c r="L77" s="46"/>
      <c r="M77" s="46"/>
      <c r="N77" s="46" t="s">
        <v>334</v>
      </c>
      <c r="O77" s="47">
        <v>5400</v>
      </c>
      <c r="P77" s="47" t="s">
        <v>174</v>
      </c>
    </row>
    <row r="78" spans="1:16" ht="34.65">
      <c r="A78" s="28">
        <v>65</v>
      </c>
      <c r="B78" s="28" t="s">
        <v>144</v>
      </c>
      <c r="C78" s="28" t="s">
        <v>266</v>
      </c>
      <c r="D78" s="28" t="s">
        <v>307</v>
      </c>
      <c r="E78" s="28" t="s">
        <v>308</v>
      </c>
      <c r="F78" s="46">
        <f t="shared" si="4"/>
        <v>1900532.8</v>
      </c>
      <c r="G78" s="46">
        <v>1900532.8</v>
      </c>
      <c r="H78" s="46"/>
      <c r="I78" s="46"/>
      <c r="J78" s="46"/>
      <c r="K78" s="46"/>
      <c r="L78" s="46"/>
      <c r="M78" s="46"/>
      <c r="N78" s="46" t="s">
        <v>335</v>
      </c>
      <c r="O78" s="47">
        <v>4500</v>
      </c>
      <c r="P78" s="47" t="s">
        <v>174</v>
      </c>
    </row>
    <row r="79" spans="1:16" ht="34.65">
      <c r="A79" s="28">
        <v>66</v>
      </c>
      <c r="B79" s="28" t="s">
        <v>144</v>
      </c>
      <c r="C79" s="28" t="s">
        <v>266</v>
      </c>
      <c r="D79" s="28" t="s">
        <v>547</v>
      </c>
      <c r="E79" s="28" t="s">
        <v>309</v>
      </c>
      <c r="F79" s="46">
        <f t="shared" si="4"/>
        <v>1276461.6499999999</v>
      </c>
      <c r="G79" s="46">
        <v>1276461.6499999999</v>
      </c>
      <c r="H79" s="46"/>
      <c r="I79" s="46"/>
      <c r="J79" s="46"/>
      <c r="K79" s="46"/>
      <c r="L79" s="46"/>
      <c r="M79" s="46"/>
      <c r="N79" s="46" t="s">
        <v>336</v>
      </c>
      <c r="O79" s="47">
        <v>3500</v>
      </c>
      <c r="P79" s="47" t="s">
        <v>174</v>
      </c>
    </row>
    <row r="80" spans="1:16" ht="34.65">
      <c r="A80" s="28">
        <v>67</v>
      </c>
      <c r="B80" s="28" t="s">
        <v>144</v>
      </c>
      <c r="C80" s="28" t="s">
        <v>266</v>
      </c>
      <c r="D80" s="28" t="s">
        <v>310</v>
      </c>
      <c r="E80" s="28" t="s">
        <v>311</v>
      </c>
      <c r="F80" s="46">
        <f t="shared" si="4"/>
        <v>1920545.94</v>
      </c>
      <c r="G80" s="46">
        <v>1920545.94</v>
      </c>
      <c r="H80" s="46"/>
      <c r="I80" s="46"/>
      <c r="J80" s="46"/>
      <c r="K80" s="46"/>
      <c r="L80" s="46"/>
      <c r="M80" s="46"/>
      <c r="N80" s="46" t="s">
        <v>337</v>
      </c>
      <c r="O80" s="47">
        <v>1500</v>
      </c>
      <c r="P80" s="47" t="s">
        <v>174</v>
      </c>
    </row>
    <row r="81" spans="1:16" ht="52.5" customHeight="1">
      <c r="A81" s="28">
        <v>68</v>
      </c>
      <c r="B81" s="28" t="s">
        <v>144</v>
      </c>
      <c r="C81" s="28" t="s">
        <v>266</v>
      </c>
      <c r="D81" s="28" t="s">
        <v>548</v>
      </c>
      <c r="E81" s="28" t="s">
        <v>312</v>
      </c>
      <c r="F81" s="46">
        <f t="shared" si="4"/>
        <v>1288250.8500000001</v>
      </c>
      <c r="G81" s="46">
        <v>1288250.8500000001</v>
      </c>
      <c r="H81" s="46"/>
      <c r="I81" s="46"/>
      <c r="J81" s="46"/>
      <c r="K81" s="46"/>
      <c r="L81" s="46"/>
      <c r="M81" s="46"/>
      <c r="N81" s="46" t="s">
        <v>338</v>
      </c>
      <c r="O81" s="47">
        <v>2800</v>
      </c>
      <c r="P81" s="47" t="s">
        <v>174</v>
      </c>
    </row>
    <row r="82" spans="1:16" ht="34.65">
      <c r="A82" s="28">
        <v>69</v>
      </c>
      <c r="B82" s="28" t="s">
        <v>144</v>
      </c>
      <c r="C82" s="28" t="s">
        <v>266</v>
      </c>
      <c r="D82" s="28" t="s">
        <v>313</v>
      </c>
      <c r="E82" s="28" t="s">
        <v>164</v>
      </c>
      <c r="F82" s="46">
        <f t="shared" si="4"/>
        <v>1445681.9</v>
      </c>
      <c r="G82" s="46">
        <v>1445681.9</v>
      </c>
      <c r="H82" s="46"/>
      <c r="I82" s="46"/>
      <c r="J82" s="46"/>
      <c r="K82" s="46"/>
      <c r="L82" s="46"/>
      <c r="M82" s="46"/>
      <c r="N82" s="46" t="s">
        <v>339</v>
      </c>
      <c r="O82" s="47">
        <v>3200</v>
      </c>
      <c r="P82" s="47" t="s">
        <v>174</v>
      </c>
    </row>
    <row r="83" spans="1:16" ht="46.2">
      <c r="A83" s="28">
        <v>70</v>
      </c>
      <c r="B83" s="28" t="s">
        <v>144</v>
      </c>
      <c r="C83" s="28" t="s">
        <v>266</v>
      </c>
      <c r="D83" s="28" t="s">
        <v>314</v>
      </c>
      <c r="E83" s="28" t="s">
        <v>192</v>
      </c>
      <c r="F83" s="46">
        <f t="shared" si="4"/>
        <v>863043.64</v>
      </c>
      <c r="G83" s="46">
        <v>863043.64</v>
      </c>
      <c r="H83" s="46"/>
      <c r="I83" s="46"/>
      <c r="J83" s="46"/>
      <c r="K83" s="46"/>
      <c r="L83" s="46"/>
      <c r="M83" s="46"/>
      <c r="N83" s="46" t="s">
        <v>340</v>
      </c>
      <c r="O83" s="47">
        <v>1500</v>
      </c>
      <c r="P83" s="47" t="s">
        <v>174</v>
      </c>
    </row>
    <row r="84" spans="1:16" ht="34.65">
      <c r="A84" s="28">
        <v>71</v>
      </c>
      <c r="B84" s="28" t="s">
        <v>144</v>
      </c>
      <c r="C84" s="28" t="s">
        <v>266</v>
      </c>
      <c r="D84" s="28" t="s">
        <v>315</v>
      </c>
      <c r="E84" s="28" t="s">
        <v>316</v>
      </c>
      <c r="F84" s="46">
        <f t="shared" si="4"/>
        <v>517500.11</v>
      </c>
      <c r="G84" s="46">
        <v>517500.11</v>
      </c>
      <c r="H84" s="46"/>
      <c r="I84" s="46"/>
      <c r="J84" s="46"/>
      <c r="K84" s="46"/>
      <c r="L84" s="46"/>
      <c r="M84" s="46"/>
      <c r="N84" s="46" t="s">
        <v>341</v>
      </c>
      <c r="O84" s="47">
        <v>4500</v>
      </c>
      <c r="P84" s="47" t="s">
        <v>174</v>
      </c>
    </row>
    <row r="85" spans="1:16" ht="34.65">
      <c r="A85" s="28">
        <v>72</v>
      </c>
      <c r="B85" s="28" t="s">
        <v>144</v>
      </c>
      <c r="C85" s="28" t="s">
        <v>266</v>
      </c>
      <c r="D85" s="28" t="s">
        <v>317</v>
      </c>
      <c r="E85" s="28" t="s">
        <v>318</v>
      </c>
      <c r="F85" s="46">
        <f t="shared" si="4"/>
        <v>525888.17000000004</v>
      </c>
      <c r="G85" s="46">
        <v>525888.17000000004</v>
      </c>
      <c r="H85" s="46"/>
      <c r="I85" s="46"/>
      <c r="J85" s="46"/>
      <c r="K85" s="46"/>
      <c r="L85" s="46"/>
      <c r="M85" s="46"/>
      <c r="N85" s="46" t="s">
        <v>342</v>
      </c>
      <c r="O85" s="47">
        <v>1850</v>
      </c>
      <c r="P85" s="47" t="s">
        <v>174</v>
      </c>
    </row>
    <row r="86" spans="1:16" ht="46.2">
      <c r="A86" s="28">
        <v>73</v>
      </c>
      <c r="B86" s="28" t="s">
        <v>144</v>
      </c>
      <c r="C86" s="28" t="s">
        <v>266</v>
      </c>
      <c r="D86" s="28" t="s">
        <v>319</v>
      </c>
      <c r="E86" s="28" t="s">
        <v>320</v>
      </c>
      <c r="F86" s="46">
        <f t="shared" si="4"/>
        <v>994842.17</v>
      </c>
      <c r="G86" s="46">
        <v>994842.17</v>
      </c>
      <c r="H86" s="46"/>
      <c r="I86" s="46"/>
      <c r="J86" s="46"/>
      <c r="K86" s="46"/>
      <c r="L86" s="46"/>
      <c r="M86" s="46"/>
      <c r="N86" s="46" t="s">
        <v>343</v>
      </c>
      <c r="O86" s="47">
        <v>1600</v>
      </c>
      <c r="P86" s="47" t="s">
        <v>174</v>
      </c>
    </row>
    <row r="87" spans="1:16" ht="34.65">
      <c r="A87" s="28">
        <v>74</v>
      </c>
      <c r="B87" s="28" t="s">
        <v>144</v>
      </c>
      <c r="C87" s="28" t="s">
        <v>266</v>
      </c>
      <c r="D87" s="28" t="s">
        <v>321</v>
      </c>
      <c r="E87" s="28" t="s">
        <v>322</v>
      </c>
      <c r="F87" s="46">
        <f t="shared" si="4"/>
        <v>898610.68</v>
      </c>
      <c r="G87" s="46">
        <v>898610.68</v>
      </c>
      <c r="H87" s="46"/>
      <c r="I87" s="46"/>
      <c r="J87" s="46"/>
      <c r="K87" s="46"/>
      <c r="L87" s="46"/>
      <c r="M87" s="46"/>
      <c r="N87" s="46" t="s">
        <v>344</v>
      </c>
      <c r="O87" s="47">
        <v>2400</v>
      </c>
      <c r="P87" s="47" t="s">
        <v>174</v>
      </c>
    </row>
    <row r="88" spans="1:16" ht="46.2">
      <c r="A88" s="28">
        <v>75</v>
      </c>
      <c r="B88" s="28" t="s">
        <v>144</v>
      </c>
      <c r="C88" s="28" t="s">
        <v>266</v>
      </c>
      <c r="D88" s="28" t="s">
        <v>549</v>
      </c>
      <c r="E88" s="28" t="s">
        <v>166</v>
      </c>
      <c r="F88" s="46">
        <f t="shared" si="4"/>
        <v>487622.68</v>
      </c>
      <c r="G88" s="46">
        <v>487622.68</v>
      </c>
      <c r="H88" s="46"/>
      <c r="I88" s="46"/>
      <c r="J88" s="46"/>
      <c r="K88" s="46"/>
      <c r="L88" s="46"/>
      <c r="M88" s="46"/>
      <c r="N88" s="46" t="s">
        <v>345</v>
      </c>
      <c r="O88" s="47">
        <v>3500</v>
      </c>
      <c r="P88" s="47" t="s">
        <v>174</v>
      </c>
    </row>
    <row r="89" spans="1:16" ht="34.65">
      <c r="A89" s="28">
        <v>76</v>
      </c>
      <c r="B89" s="28" t="s">
        <v>144</v>
      </c>
      <c r="C89" s="28" t="s">
        <v>266</v>
      </c>
      <c r="D89" s="28" t="s">
        <v>323</v>
      </c>
      <c r="E89" s="28" t="s">
        <v>167</v>
      </c>
      <c r="F89" s="46">
        <f>SUM(G89:M89)</f>
        <v>1204795.43</v>
      </c>
      <c r="G89" s="46">
        <v>1204795.43</v>
      </c>
      <c r="H89" s="46"/>
      <c r="I89" s="46"/>
      <c r="J89" s="46"/>
      <c r="K89" s="46"/>
      <c r="L89" s="46"/>
      <c r="M89" s="46"/>
      <c r="N89" s="46" t="s">
        <v>346</v>
      </c>
      <c r="O89" s="47">
        <v>3500</v>
      </c>
      <c r="P89" s="47" t="s">
        <v>174</v>
      </c>
    </row>
    <row r="90" spans="1:16" ht="34.65">
      <c r="A90" s="28">
        <v>77</v>
      </c>
      <c r="B90" s="28" t="s">
        <v>144</v>
      </c>
      <c r="C90" s="28" t="s">
        <v>266</v>
      </c>
      <c r="D90" s="28" t="s">
        <v>324</v>
      </c>
      <c r="E90" s="28" t="s">
        <v>325</v>
      </c>
      <c r="F90" s="46">
        <f t="shared" si="4"/>
        <v>663949.19999999995</v>
      </c>
      <c r="G90" s="46">
        <v>663949.19999999995</v>
      </c>
      <c r="H90" s="46"/>
      <c r="I90" s="46"/>
      <c r="J90" s="46"/>
      <c r="K90" s="46"/>
      <c r="L90" s="46"/>
      <c r="M90" s="46"/>
      <c r="N90" s="46" t="s">
        <v>347</v>
      </c>
      <c r="O90" s="47">
        <v>2500</v>
      </c>
      <c r="P90" s="47" t="s">
        <v>174</v>
      </c>
    </row>
    <row r="91" spans="1:16" ht="34.65">
      <c r="A91" s="28">
        <v>78</v>
      </c>
      <c r="B91" s="28" t="s">
        <v>144</v>
      </c>
      <c r="C91" s="28" t="s">
        <v>266</v>
      </c>
      <c r="D91" s="28" t="s">
        <v>326</v>
      </c>
      <c r="E91" s="28" t="s">
        <v>327</v>
      </c>
      <c r="F91" s="46">
        <f t="shared" si="4"/>
        <v>996685.73</v>
      </c>
      <c r="G91" s="46">
        <v>996685.73</v>
      </c>
      <c r="H91" s="46"/>
      <c r="I91" s="46"/>
      <c r="J91" s="46"/>
      <c r="K91" s="46"/>
      <c r="L91" s="46"/>
      <c r="M91" s="46"/>
      <c r="N91" s="46" t="s">
        <v>348</v>
      </c>
      <c r="O91" s="47">
        <v>2600</v>
      </c>
      <c r="P91" s="47" t="s">
        <v>174</v>
      </c>
    </row>
    <row r="92" spans="1:16" ht="34.65">
      <c r="A92" s="28">
        <v>79</v>
      </c>
      <c r="B92" s="28" t="s">
        <v>144</v>
      </c>
      <c r="C92" s="28" t="s">
        <v>266</v>
      </c>
      <c r="D92" s="28" t="s">
        <v>328</v>
      </c>
      <c r="E92" s="28" t="s">
        <v>329</v>
      </c>
      <c r="F92" s="46">
        <f t="shared" si="4"/>
        <v>716886</v>
      </c>
      <c r="G92" s="46">
        <v>716886</v>
      </c>
      <c r="H92" s="46"/>
      <c r="I92" s="46"/>
      <c r="J92" s="46"/>
      <c r="K92" s="46"/>
      <c r="L92" s="46"/>
      <c r="M92" s="46"/>
      <c r="N92" s="46" t="s">
        <v>349</v>
      </c>
      <c r="O92" s="47">
        <v>3500</v>
      </c>
      <c r="P92" s="47" t="s">
        <v>174</v>
      </c>
    </row>
    <row r="93" spans="1:16" ht="23.1">
      <c r="A93" s="28">
        <v>80</v>
      </c>
      <c r="B93" s="28" t="s">
        <v>144</v>
      </c>
      <c r="C93" s="28" t="s">
        <v>266</v>
      </c>
      <c r="D93" s="28" t="s">
        <v>330</v>
      </c>
      <c r="E93" s="28" t="s">
        <v>194</v>
      </c>
      <c r="F93" s="46">
        <f t="shared" si="4"/>
        <v>738764.07</v>
      </c>
      <c r="G93" s="46">
        <v>738764.07</v>
      </c>
      <c r="H93" s="46"/>
      <c r="I93" s="46"/>
      <c r="J93" s="46"/>
      <c r="K93" s="46"/>
      <c r="L93" s="46"/>
      <c r="M93" s="46"/>
      <c r="N93" s="46" t="s">
        <v>350</v>
      </c>
      <c r="O93" s="47">
        <v>750</v>
      </c>
      <c r="P93" s="47" t="s">
        <v>174</v>
      </c>
    </row>
    <row r="94" spans="1:16" ht="23.1">
      <c r="A94" s="28">
        <v>81</v>
      </c>
      <c r="B94" s="28" t="s">
        <v>144</v>
      </c>
      <c r="C94" s="28" t="s">
        <v>266</v>
      </c>
      <c r="D94" s="28" t="s">
        <v>331</v>
      </c>
      <c r="E94" s="28" t="s">
        <v>332</v>
      </c>
      <c r="F94" s="46">
        <f t="shared" si="4"/>
        <v>651600.31999999995</v>
      </c>
      <c r="G94" s="46">
        <v>651600.31999999995</v>
      </c>
      <c r="H94" s="46"/>
      <c r="I94" s="46"/>
      <c r="J94" s="46"/>
      <c r="K94" s="46"/>
      <c r="L94" s="46"/>
      <c r="M94" s="46"/>
      <c r="N94" s="46" t="s">
        <v>351</v>
      </c>
      <c r="O94" s="47">
        <v>850</v>
      </c>
      <c r="P94" s="47" t="s">
        <v>174</v>
      </c>
    </row>
    <row r="95" spans="1:16" ht="34.65">
      <c r="A95" s="28">
        <v>82</v>
      </c>
      <c r="B95" s="28" t="s">
        <v>265</v>
      </c>
      <c r="C95" s="28" t="s">
        <v>266</v>
      </c>
      <c r="D95" s="28" t="s">
        <v>551</v>
      </c>
      <c r="E95" s="28" t="s">
        <v>162</v>
      </c>
      <c r="F95" s="46">
        <f t="shared" si="4"/>
        <v>1000000.05</v>
      </c>
      <c r="G95" s="46">
        <v>1000000.05</v>
      </c>
      <c r="H95" s="46"/>
      <c r="I95" s="46"/>
      <c r="J95" s="46"/>
      <c r="K95" s="46"/>
      <c r="L95" s="46"/>
      <c r="M95" s="46"/>
      <c r="N95" s="46" t="s">
        <v>360</v>
      </c>
      <c r="O95" s="47">
        <v>1800</v>
      </c>
      <c r="P95" s="47" t="s">
        <v>174</v>
      </c>
    </row>
    <row r="96" spans="1:16" ht="23.1">
      <c r="A96" s="28">
        <v>83</v>
      </c>
      <c r="B96" s="28" t="s">
        <v>265</v>
      </c>
      <c r="C96" s="28" t="s">
        <v>266</v>
      </c>
      <c r="D96" s="28" t="s">
        <v>352</v>
      </c>
      <c r="E96" s="28" t="s">
        <v>162</v>
      </c>
      <c r="F96" s="46">
        <f t="shared" si="4"/>
        <v>684065.2</v>
      </c>
      <c r="G96" s="46">
        <v>684065.2</v>
      </c>
      <c r="H96" s="46"/>
      <c r="I96" s="46"/>
      <c r="J96" s="46"/>
      <c r="K96" s="46"/>
      <c r="L96" s="46"/>
      <c r="M96" s="46"/>
      <c r="N96" s="46" t="s">
        <v>361</v>
      </c>
      <c r="O96" s="47">
        <v>15500</v>
      </c>
      <c r="P96" s="47" t="s">
        <v>174</v>
      </c>
    </row>
    <row r="97" spans="1:16" ht="23.1">
      <c r="A97" s="28">
        <v>84</v>
      </c>
      <c r="B97" s="28" t="s">
        <v>265</v>
      </c>
      <c r="C97" s="28" t="s">
        <v>266</v>
      </c>
      <c r="D97" s="28" t="s">
        <v>353</v>
      </c>
      <c r="E97" s="28" t="s">
        <v>354</v>
      </c>
      <c r="F97" s="46">
        <f t="shared" si="4"/>
        <v>999999.99</v>
      </c>
      <c r="G97" s="46">
        <v>999999.99</v>
      </c>
      <c r="H97" s="46"/>
      <c r="I97" s="46"/>
      <c r="J97" s="46"/>
      <c r="K97" s="46"/>
      <c r="L97" s="46"/>
      <c r="M97" s="46"/>
      <c r="N97" s="46" t="s">
        <v>362</v>
      </c>
      <c r="O97" s="47">
        <v>950</v>
      </c>
      <c r="P97" s="47" t="s">
        <v>174</v>
      </c>
    </row>
    <row r="98" spans="1:16" ht="34.65">
      <c r="A98" s="28">
        <v>85</v>
      </c>
      <c r="B98" s="28" t="s">
        <v>265</v>
      </c>
      <c r="C98" s="28" t="s">
        <v>266</v>
      </c>
      <c r="D98" s="28" t="s">
        <v>355</v>
      </c>
      <c r="E98" s="28" t="s">
        <v>162</v>
      </c>
      <c r="F98" s="46">
        <f t="shared" si="4"/>
        <v>1399999.99</v>
      </c>
      <c r="G98" s="46">
        <v>1399999.99</v>
      </c>
      <c r="H98" s="46"/>
      <c r="I98" s="46"/>
      <c r="J98" s="46"/>
      <c r="K98" s="46"/>
      <c r="L98" s="46"/>
      <c r="M98" s="46"/>
      <c r="N98" s="46" t="s">
        <v>363</v>
      </c>
      <c r="O98" s="47">
        <v>1600</v>
      </c>
      <c r="P98" s="47" t="s">
        <v>174</v>
      </c>
    </row>
    <row r="99" spans="1:16" ht="34.65">
      <c r="A99" s="28">
        <v>86</v>
      </c>
      <c r="B99" s="28" t="s">
        <v>265</v>
      </c>
      <c r="C99" s="28" t="s">
        <v>266</v>
      </c>
      <c r="D99" s="28" t="s">
        <v>356</v>
      </c>
      <c r="E99" s="28" t="s">
        <v>162</v>
      </c>
      <c r="F99" s="46">
        <f t="shared" si="4"/>
        <v>1399987.9</v>
      </c>
      <c r="G99" s="46">
        <v>1399987.9</v>
      </c>
      <c r="H99" s="46"/>
      <c r="I99" s="46"/>
      <c r="J99" s="46"/>
      <c r="K99" s="46"/>
      <c r="L99" s="46"/>
      <c r="M99" s="46"/>
      <c r="N99" s="46" t="s">
        <v>364</v>
      </c>
      <c r="O99" s="47">
        <v>1230</v>
      </c>
      <c r="P99" s="47" t="s">
        <v>174</v>
      </c>
    </row>
    <row r="100" spans="1:16" ht="23.1">
      <c r="A100" s="28">
        <v>87</v>
      </c>
      <c r="B100" s="28" t="s">
        <v>265</v>
      </c>
      <c r="C100" s="28" t="s">
        <v>266</v>
      </c>
      <c r="D100" s="28" t="s">
        <v>357</v>
      </c>
      <c r="E100" s="28" t="s">
        <v>358</v>
      </c>
      <c r="F100" s="46">
        <f t="shared" si="4"/>
        <v>1299999.99</v>
      </c>
      <c r="G100" s="46">
        <v>1299999.99</v>
      </c>
      <c r="H100" s="46"/>
      <c r="I100" s="46"/>
      <c r="J100" s="46"/>
      <c r="K100" s="46"/>
      <c r="L100" s="46"/>
      <c r="M100" s="46"/>
      <c r="N100" s="46" t="s">
        <v>365</v>
      </c>
      <c r="O100" s="47">
        <v>800</v>
      </c>
      <c r="P100" s="47" t="s">
        <v>174</v>
      </c>
    </row>
    <row r="101" spans="1:16" ht="23.1">
      <c r="A101" s="28">
        <v>88</v>
      </c>
      <c r="B101" s="28" t="s">
        <v>265</v>
      </c>
      <c r="C101" s="28" t="s">
        <v>266</v>
      </c>
      <c r="D101" s="28" t="s">
        <v>359</v>
      </c>
      <c r="E101" s="28" t="s">
        <v>308</v>
      </c>
      <c r="F101" s="46">
        <f t="shared" si="4"/>
        <v>650211.57999999996</v>
      </c>
      <c r="G101" s="46">
        <v>650211.57999999996</v>
      </c>
      <c r="H101" s="46"/>
      <c r="I101" s="46"/>
      <c r="J101" s="46"/>
      <c r="K101" s="46"/>
      <c r="L101" s="46"/>
      <c r="M101" s="46"/>
      <c r="N101" s="46" t="s">
        <v>366</v>
      </c>
      <c r="O101" s="47">
        <v>650</v>
      </c>
      <c r="P101" s="47" t="s">
        <v>174</v>
      </c>
    </row>
    <row r="102" spans="1:16" ht="34.65">
      <c r="A102" s="28">
        <v>89</v>
      </c>
      <c r="B102" s="28" t="s">
        <v>265</v>
      </c>
      <c r="C102" s="28" t="s">
        <v>266</v>
      </c>
      <c r="D102" s="28" t="s">
        <v>367</v>
      </c>
      <c r="E102" s="28" t="s">
        <v>368</v>
      </c>
      <c r="F102" s="46">
        <f t="shared" si="4"/>
        <v>1200000</v>
      </c>
      <c r="G102" s="46">
        <v>1200000</v>
      </c>
      <c r="H102" s="46"/>
      <c r="I102" s="46"/>
      <c r="J102" s="46"/>
      <c r="K102" s="46"/>
      <c r="L102" s="46"/>
      <c r="M102" s="46"/>
      <c r="N102" s="46" t="s">
        <v>375</v>
      </c>
      <c r="O102" s="47">
        <v>870</v>
      </c>
      <c r="P102" s="47" t="s">
        <v>174</v>
      </c>
    </row>
    <row r="103" spans="1:16" ht="23.1">
      <c r="A103" s="28">
        <v>90</v>
      </c>
      <c r="B103" s="28" t="s">
        <v>265</v>
      </c>
      <c r="C103" s="28" t="s">
        <v>266</v>
      </c>
      <c r="D103" s="28" t="s">
        <v>369</v>
      </c>
      <c r="E103" s="28" t="s">
        <v>370</v>
      </c>
      <c r="F103" s="46">
        <f t="shared" si="4"/>
        <v>700000</v>
      </c>
      <c r="G103" s="46">
        <v>700000</v>
      </c>
      <c r="H103" s="46"/>
      <c r="I103" s="46"/>
      <c r="J103" s="46"/>
      <c r="K103" s="46"/>
      <c r="L103" s="46"/>
      <c r="M103" s="46"/>
      <c r="N103" s="46" t="s">
        <v>376</v>
      </c>
      <c r="O103" s="47">
        <v>850</v>
      </c>
      <c r="P103" s="47" t="s">
        <v>174</v>
      </c>
    </row>
    <row r="104" spans="1:16" ht="34.65">
      <c r="A104" s="28">
        <v>91</v>
      </c>
      <c r="B104" s="28" t="s">
        <v>265</v>
      </c>
      <c r="C104" s="28" t="s">
        <v>266</v>
      </c>
      <c r="D104" s="28" t="s">
        <v>371</v>
      </c>
      <c r="E104" s="28" t="s">
        <v>162</v>
      </c>
      <c r="F104" s="46">
        <f t="shared" si="4"/>
        <v>900000</v>
      </c>
      <c r="G104" s="46">
        <v>900000</v>
      </c>
      <c r="H104" s="46"/>
      <c r="I104" s="46"/>
      <c r="J104" s="46"/>
      <c r="K104" s="46"/>
      <c r="L104" s="46"/>
      <c r="M104" s="46"/>
      <c r="N104" s="46" t="s">
        <v>377</v>
      </c>
      <c r="O104" s="47">
        <v>850</v>
      </c>
      <c r="P104" s="47" t="s">
        <v>174</v>
      </c>
    </row>
    <row r="105" spans="1:16" ht="23.1">
      <c r="A105" s="28">
        <v>92</v>
      </c>
      <c r="B105" s="28" t="s">
        <v>265</v>
      </c>
      <c r="C105" s="28" t="s">
        <v>266</v>
      </c>
      <c r="D105" s="28" t="s">
        <v>372</v>
      </c>
      <c r="E105" s="28" t="s">
        <v>373</v>
      </c>
      <c r="F105" s="46">
        <f>SUM(G105:M105)</f>
        <v>999999.99</v>
      </c>
      <c r="G105" s="46">
        <v>999999.99</v>
      </c>
      <c r="H105" s="46"/>
      <c r="I105" s="46"/>
      <c r="J105" s="46"/>
      <c r="K105" s="46"/>
      <c r="L105" s="46"/>
      <c r="M105" s="46"/>
      <c r="N105" s="46" t="s">
        <v>378</v>
      </c>
      <c r="O105" s="47">
        <v>450</v>
      </c>
      <c r="P105" s="47" t="s">
        <v>174</v>
      </c>
    </row>
    <row r="106" spans="1:16" ht="23.1">
      <c r="A106" s="28">
        <v>93</v>
      </c>
      <c r="B106" s="28" t="s">
        <v>265</v>
      </c>
      <c r="C106" s="28" t="s">
        <v>266</v>
      </c>
      <c r="D106" s="28" t="s">
        <v>374</v>
      </c>
      <c r="E106" s="28" t="s">
        <v>162</v>
      </c>
      <c r="F106" s="46">
        <f t="shared" si="4"/>
        <v>3595687.85</v>
      </c>
      <c r="G106" s="46">
        <v>3595687.85</v>
      </c>
      <c r="H106" s="46"/>
      <c r="I106" s="46"/>
      <c r="J106" s="46"/>
      <c r="K106" s="46"/>
      <c r="L106" s="46"/>
      <c r="M106" s="46"/>
      <c r="N106" s="46" t="s">
        <v>379</v>
      </c>
      <c r="O106" s="47">
        <v>25000</v>
      </c>
      <c r="P106" s="47" t="s">
        <v>175</v>
      </c>
    </row>
    <row r="107" spans="1:16" ht="23.1">
      <c r="A107" s="28">
        <v>94</v>
      </c>
      <c r="B107" s="28" t="s">
        <v>265</v>
      </c>
      <c r="C107" s="28" t="s">
        <v>266</v>
      </c>
      <c r="D107" s="28" t="s">
        <v>380</v>
      </c>
      <c r="E107" s="31" t="s">
        <v>381</v>
      </c>
      <c r="F107" s="46">
        <f t="shared" si="4"/>
        <v>1299999.98</v>
      </c>
      <c r="G107" s="46">
        <v>1299999.98</v>
      </c>
      <c r="H107" s="46"/>
      <c r="I107" s="46"/>
      <c r="J107" s="46"/>
      <c r="K107" s="46"/>
      <c r="L107" s="46"/>
      <c r="M107" s="46"/>
      <c r="N107" s="46" t="s">
        <v>387</v>
      </c>
      <c r="O107" s="46">
        <v>950</v>
      </c>
      <c r="P107" s="46" t="s">
        <v>174</v>
      </c>
    </row>
    <row r="108" spans="1:16" ht="23.1">
      <c r="A108" s="28">
        <v>95</v>
      </c>
      <c r="B108" s="28" t="s">
        <v>265</v>
      </c>
      <c r="C108" s="28" t="s">
        <v>266</v>
      </c>
      <c r="D108" s="28" t="s">
        <v>382</v>
      </c>
      <c r="E108" s="28" t="s">
        <v>383</v>
      </c>
      <c r="F108" s="46">
        <f t="shared" si="4"/>
        <v>999999.99</v>
      </c>
      <c r="G108" s="46">
        <v>999999.99</v>
      </c>
      <c r="H108" s="46"/>
      <c r="I108" s="46"/>
      <c r="J108" s="46"/>
      <c r="K108" s="46"/>
      <c r="L108" s="46"/>
      <c r="M108" s="46"/>
      <c r="N108" s="46" t="s">
        <v>388</v>
      </c>
      <c r="O108" s="47">
        <v>850</v>
      </c>
      <c r="P108" s="47" t="s">
        <v>174</v>
      </c>
    </row>
    <row r="109" spans="1:16" ht="34.65">
      <c r="A109" s="28">
        <v>96</v>
      </c>
      <c r="B109" s="28" t="s">
        <v>265</v>
      </c>
      <c r="C109" s="28" t="s">
        <v>266</v>
      </c>
      <c r="D109" s="28" t="s">
        <v>384</v>
      </c>
      <c r="E109" s="28" t="s">
        <v>162</v>
      </c>
      <c r="F109" s="46">
        <f t="shared" si="4"/>
        <v>1299999.99</v>
      </c>
      <c r="G109" s="46">
        <v>1299999.99</v>
      </c>
      <c r="H109" s="46"/>
      <c r="I109" s="46"/>
      <c r="J109" s="46"/>
      <c r="K109" s="46"/>
      <c r="L109" s="46"/>
      <c r="M109" s="46"/>
      <c r="N109" s="46" t="s">
        <v>389</v>
      </c>
      <c r="O109" s="47">
        <v>780</v>
      </c>
      <c r="P109" s="47" t="s">
        <v>174</v>
      </c>
    </row>
    <row r="110" spans="1:16" ht="23.1">
      <c r="A110" s="28">
        <v>97</v>
      </c>
      <c r="B110" s="28" t="s">
        <v>265</v>
      </c>
      <c r="C110" s="28" t="s">
        <v>266</v>
      </c>
      <c r="D110" s="28" t="s">
        <v>385</v>
      </c>
      <c r="E110" s="28" t="s">
        <v>318</v>
      </c>
      <c r="F110" s="46">
        <f t="shared" si="4"/>
        <v>599999.93999999994</v>
      </c>
      <c r="G110" s="46">
        <v>599999.93999999994</v>
      </c>
      <c r="H110" s="46"/>
      <c r="I110" s="46"/>
      <c r="J110" s="46"/>
      <c r="K110" s="46"/>
      <c r="L110" s="46"/>
      <c r="M110" s="46"/>
      <c r="N110" s="46" t="s">
        <v>390</v>
      </c>
      <c r="O110" s="47">
        <v>500</v>
      </c>
      <c r="P110" s="47" t="s">
        <v>174</v>
      </c>
    </row>
    <row r="111" spans="1:16" ht="23.1">
      <c r="A111" s="28">
        <v>98</v>
      </c>
      <c r="B111" s="28" t="s">
        <v>265</v>
      </c>
      <c r="C111" s="28" t="s">
        <v>266</v>
      </c>
      <c r="D111" s="28" t="s">
        <v>386</v>
      </c>
      <c r="E111" s="28" t="s">
        <v>162</v>
      </c>
      <c r="F111" s="46">
        <f t="shared" si="4"/>
        <v>546357.57999999996</v>
      </c>
      <c r="G111" s="46">
        <v>546357.57999999996</v>
      </c>
      <c r="H111" s="46"/>
      <c r="I111" s="46"/>
      <c r="J111" s="46"/>
      <c r="K111" s="46"/>
      <c r="L111" s="46"/>
      <c r="M111" s="46"/>
      <c r="N111" s="46" t="s">
        <v>391</v>
      </c>
      <c r="O111" s="47">
        <v>10500</v>
      </c>
      <c r="P111" s="47" t="s">
        <v>174</v>
      </c>
    </row>
    <row r="112" spans="1:16" ht="46.2">
      <c r="A112" s="28">
        <v>99</v>
      </c>
      <c r="B112" s="28" t="s">
        <v>265</v>
      </c>
      <c r="C112" s="28" t="s">
        <v>266</v>
      </c>
      <c r="D112" s="28" t="s">
        <v>392</v>
      </c>
      <c r="E112" s="28" t="s">
        <v>162</v>
      </c>
      <c r="F112" s="46">
        <f t="shared" si="4"/>
        <v>1299999.99</v>
      </c>
      <c r="G112" s="46">
        <v>1299999.99</v>
      </c>
      <c r="H112" s="46"/>
      <c r="I112" s="46"/>
      <c r="J112" s="46"/>
      <c r="K112" s="46"/>
      <c r="L112" s="46"/>
      <c r="M112" s="46"/>
      <c r="N112" s="46" t="s">
        <v>396</v>
      </c>
      <c r="O112" s="47">
        <v>1200</v>
      </c>
      <c r="P112" s="47" t="s">
        <v>174</v>
      </c>
    </row>
    <row r="113" spans="1:16" ht="23.1">
      <c r="A113" s="28">
        <v>100</v>
      </c>
      <c r="B113" s="28" t="s">
        <v>265</v>
      </c>
      <c r="C113" s="28" t="s">
        <v>266</v>
      </c>
      <c r="D113" s="28" t="s">
        <v>393</v>
      </c>
      <c r="E113" s="28" t="s">
        <v>274</v>
      </c>
      <c r="F113" s="46">
        <f t="shared" si="4"/>
        <v>1299863.52</v>
      </c>
      <c r="G113" s="46">
        <v>1299863.52</v>
      </c>
      <c r="H113" s="46"/>
      <c r="I113" s="46"/>
      <c r="J113" s="46"/>
      <c r="K113" s="46"/>
      <c r="L113" s="46"/>
      <c r="M113" s="46"/>
      <c r="N113" s="46" t="s">
        <v>397</v>
      </c>
      <c r="O113" s="47">
        <v>650</v>
      </c>
      <c r="P113" s="47" t="s">
        <v>174</v>
      </c>
    </row>
    <row r="114" spans="1:16" ht="34.65">
      <c r="A114" s="28">
        <v>101</v>
      </c>
      <c r="B114" s="28" t="s">
        <v>265</v>
      </c>
      <c r="C114" s="28" t="s">
        <v>266</v>
      </c>
      <c r="D114" s="28" t="s">
        <v>394</v>
      </c>
      <c r="E114" s="28" t="s">
        <v>395</v>
      </c>
      <c r="F114" s="46">
        <f t="shared" si="4"/>
        <v>999999.99</v>
      </c>
      <c r="G114" s="46">
        <v>999999.99</v>
      </c>
      <c r="H114" s="46"/>
      <c r="I114" s="46"/>
      <c r="J114" s="46"/>
      <c r="K114" s="46"/>
      <c r="L114" s="46"/>
      <c r="M114" s="46"/>
      <c r="N114" s="46" t="s">
        <v>398</v>
      </c>
      <c r="O114" s="47">
        <v>1500</v>
      </c>
      <c r="P114" s="47" t="s">
        <v>174</v>
      </c>
    </row>
    <row r="115" spans="1:16" ht="34.65">
      <c r="A115" s="28">
        <v>102</v>
      </c>
      <c r="B115" s="28" t="s">
        <v>265</v>
      </c>
      <c r="C115" s="28" t="s">
        <v>266</v>
      </c>
      <c r="D115" s="28" t="s">
        <v>399</v>
      </c>
      <c r="E115" s="28" t="s">
        <v>400</v>
      </c>
      <c r="F115" s="46">
        <f t="shared" si="4"/>
        <v>1000000.01</v>
      </c>
      <c r="G115" s="46">
        <v>1000000.01</v>
      </c>
      <c r="H115" s="46"/>
      <c r="I115" s="46"/>
      <c r="J115" s="46"/>
      <c r="K115" s="46"/>
      <c r="L115" s="46"/>
      <c r="M115" s="46"/>
      <c r="N115" s="46" t="s">
        <v>474</v>
      </c>
      <c r="O115" s="47">
        <v>800</v>
      </c>
      <c r="P115" s="47" t="s">
        <v>174</v>
      </c>
    </row>
    <row r="116" spans="1:16" ht="34.65">
      <c r="A116" s="28">
        <v>103</v>
      </c>
      <c r="B116" s="28" t="s">
        <v>265</v>
      </c>
      <c r="C116" s="28" t="s">
        <v>266</v>
      </c>
      <c r="D116" s="28" t="s">
        <v>401</v>
      </c>
      <c r="E116" s="28" t="s">
        <v>402</v>
      </c>
      <c r="F116" s="46">
        <f t="shared" si="4"/>
        <v>1150000</v>
      </c>
      <c r="G116" s="46">
        <v>1150000</v>
      </c>
      <c r="H116" s="46"/>
      <c r="I116" s="46"/>
      <c r="J116" s="46"/>
      <c r="K116" s="46"/>
      <c r="L116" s="46"/>
      <c r="M116" s="46"/>
      <c r="N116" s="46" t="s">
        <v>474</v>
      </c>
      <c r="O116" s="47">
        <v>1800</v>
      </c>
      <c r="P116" s="47" t="s">
        <v>174</v>
      </c>
    </row>
    <row r="117" spans="1:16" ht="34.65">
      <c r="A117" s="28">
        <v>104</v>
      </c>
      <c r="B117" s="28" t="s">
        <v>265</v>
      </c>
      <c r="C117" s="28" t="s">
        <v>266</v>
      </c>
      <c r="D117" s="28" t="s">
        <v>545</v>
      </c>
      <c r="E117" s="28" t="s">
        <v>403</v>
      </c>
      <c r="F117" s="46">
        <f t="shared" si="4"/>
        <v>750000</v>
      </c>
      <c r="G117" s="46">
        <v>750000</v>
      </c>
      <c r="H117" s="46"/>
      <c r="I117" s="46"/>
      <c r="J117" s="46"/>
      <c r="K117" s="46"/>
      <c r="L117" s="46"/>
      <c r="M117" s="46"/>
      <c r="N117" s="46" t="s">
        <v>475</v>
      </c>
      <c r="O117" s="47">
        <v>800</v>
      </c>
      <c r="P117" s="47" t="s">
        <v>174</v>
      </c>
    </row>
    <row r="118" spans="1:16" ht="46.2">
      <c r="A118" s="28">
        <v>105</v>
      </c>
      <c r="B118" s="28" t="s">
        <v>265</v>
      </c>
      <c r="C118" s="28" t="s">
        <v>266</v>
      </c>
      <c r="D118" s="28" t="s">
        <v>404</v>
      </c>
      <c r="E118" s="28" t="s">
        <v>405</v>
      </c>
      <c r="F118" s="46">
        <f t="shared" si="4"/>
        <v>1030018.06</v>
      </c>
      <c r="G118" s="46">
        <v>1030018.06</v>
      </c>
      <c r="H118" s="46"/>
      <c r="I118" s="46"/>
      <c r="J118" s="46"/>
      <c r="K118" s="46"/>
      <c r="L118" s="46"/>
      <c r="M118" s="46"/>
      <c r="N118" s="46" t="s">
        <v>476</v>
      </c>
      <c r="O118" s="47">
        <v>1450</v>
      </c>
      <c r="P118" s="47" t="s">
        <v>174</v>
      </c>
    </row>
    <row r="119" spans="1:16" ht="34.65">
      <c r="A119" s="28">
        <v>106</v>
      </c>
      <c r="B119" s="28" t="s">
        <v>265</v>
      </c>
      <c r="C119" s="28" t="s">
        <v>266</v>
      </c>
      <c r="D119" s="28" t="s">
        <v>406</v>
      </c>
      <c r="E119" s="28" t="s">
        <v>407</v>
      </c>
      <c r="F119" s="46">
        <f t="shared" si="4"/>
        <v>1800000</v>
      </c>
      <c r="G119" s="46">
        <v>1800000</v>
      </c>
      <c r="H119" s="46"/>
      <c r="I119" s="46"/>
      <c r="J119" s="46"/>
      <c r="K119" s="46"/>
      <c r="L119" s="46"/>
      <c r="M119" s="46"/>
      <c r="N119" s="46" t="s">
        <v>477</v>
      </c>
      <c r="O119" s="47">
        <v>2320</v>
      </c>
      <c r="P119" s="47" t="s">
        <v>174</v>
      </c>
    </row>
    <row r="120" spans="1:16" ht="46.2">
      <c r="A120" s="28">
        <v>107</v>
      </c>
      <c r="B120" s="28" t="s">
        <v>265</v>
      </c>
      <c r="C120" s="28" t="s">
        <v>266</v>
      </c>
      <c r="D120" s="28" t="s">
        <v>550</v>
      </c>
      <c r="E120" s="28" t="s">
        <v>327</v>
      </c>
      <c r="F120" s="46">
        <f t="shared" si="4"/>
        <v>1049546.53</v>
      </c>
      <c r="G120" s="46">
        <v>1049546.53</v>
      </c>
      <c r="H120" s="46"/>
      <c r="I120" s="46"/>
      <c r="J120" s="46"/>
      <c r="K120" s="46"/>
      <c r="L120" s="46"/>
      <c r="M120" s="46"/>
      <c r="N120" s="46" t="s">
        <v>478</v>
      </c>
      <c r="O120" s="47">
        <v>800</v>
      </c>
      <c r="P120" s="47" t="s">
        <v>174</v>
      </c>
    </row>
    <row r="121" spans="1:16" ht="34.65">
      <c r="A121" s="28">
        <v>108</v>
      </c>
      <c r="B121" s="28" t="s">
        <v>265</v>
      </c>
      <c r="C121" s="28" t="s">
        <v>266</v>
      </c>
      <c r="D121" s="28" t="s">
        <v>408</v>
      </c>
      <c r="E121" s="28" t="s">
        <v>409</v>
      </c>
      <c r="F121" s="46">
        <f t="shared" si="4"/>
        <v>850000</v>
      </c>
      <c r="G121" s="46">
        <v>850000</v>
      </c>
      <c r="H121" s="46"/>
      <c r="I121" s="46"/>
      <c r="J121" s="46"/>
      <c r="K121" s="46"/>
      <c r="L121" s="46"/>
      <c r="M121" s="46"/>
      <c r="N121" s="46" t="s">
        <v>479</v>
      </c>
      <c r="O121" s="47">
        <v>750</v>
      </c>
      <c r="P121" s="47" t="s">
        <v>174</v>
      </c>
    </row>
    <row r="122" spans="1:16" ht="46.2">
      <c r="A122" s="28">
        <v>109</v>
      </c>
      <c r="B122" s="28" t="s">
        <v>265</v>
      </c>
      <c r="C122" s="28" t="s">
        <v>266</v>
      </c>
      <c r="D122" s="28" t="s">
        <v>410</v>
      </c>
      <c r="E122" s="28" t="s">
        <v>312</v>
      </c>
      <c r="F122" s="46">
        <f t="shared" si="4"/>
        <v>850000</v>
      </c>
      <c r="G122" s="46">
        <v>850000</v>
      </c>
      <c r="H122" s="46"/>
      <c r="I122" s="46"/>
      <c r="J122" s="46"/>
      <c r="K122" s="46"/>
      <c r="L122" s="46"/>
      <c r="M122" s="46"/>
      <c r="N122" s="46" t="s">
        <v>480</v>
      </c>
      <c r="O122" s="47">
        <v>850</v>
      </c>
      <c r="P122" s="47" t="s">
        <v>174</v>
      </c>
    </row>
    <row r="123" spans="1:16" ht="34.65">
      <c r="A123" s="28">
        <v>110</v>
      </c>
      <c r="B123" s="28" t="s">
        <v>265</v>
      </c>
      <c r="C123" s="28" t="s">
        <v>266</v>
      </c>
      <c r="D123" s="28" t="s">
        <v>411</v>
      </c>
      <c r="E123" s="28" t="s">
        <v>306</v>
      </c>
      <c r="F123" s="46">
        <f t="shared" si="4"/>
        <v>999999.99</v>
      </c>
      <c r="G123" s="46">
        <v>999999.99</v>
      </c>
      <c r="H123" s="46"/>
      <c r="I123" s="46"/>
      <c r="J123" s="46"/>
      <c r="K123" s="46"/>
      <c r="L123" s="46"/>
      <c r="M123" s="46"/>
      <c r="N123" s="46" t="s">
        <v>481</v>
      </c>
      <c r="O123" s="47">
        <v>750</v>
      </c>
      <c r="P123" s="47" t="s">
        <v>174</v>
      </c>
    </row>
    <row r="124" spans="1:16" ht="46.2">
      <c r="A124" s="28">
        <v>111</v>
      </c>
      <c r="B124" s="28" t="s">
        <v>265</v>
      </c>
      <c r="C124" s="28" t="s">
        <v>266</v>
      </c>
      <c r="D124" s="28" t="s">
        <v>412</v>
      </c>
      <c r="E124" s="28" t="s">
        <v>282</v>
      </c>
      <c r="F124" s="46">
        <f t="shared" si="4"/>
        <v>1150000</v>
      </c>
      <c r="G124" s="46">
        <v>1150000</v>
      </c>
      <c r="H124" s="46"/>
      <c r="I124" s="46"/>
      <c r="J124" s="46"/>
      <c r="K124" s="46"/>
      <c r="L124" s="46"/>
      <c r="M124" s="46"/>
      <c r="N124" s="46" t="s">
        <v>482</v>
      </c>
      <c r="O124" s="47">
        <v>950</v>
      </c>
      <c r="P124" s="47" t="s">
        <v>174</v>
      </c>
    </row>
    <row r="125" spans="1:16" ht="46.2">
      <c r="A125" s="28">
        <v>112</v>
      </c>
      <c r="B125" s="28" t="s">
        <v>265</v>
      </c>
      <c r="C125" s="28" t="s">
        <v>266</v>
      </c>
      <c r="D125" s="28" t="s">
        <v>413</v>
      </c>
      <c r="E125" s="28" t="s">
        <v>272</v>
      </c>
      <c r="F125" s="46">
        <f t="shared" si="4"/>
        <v>900001.8</v>
      </c>
      <c r="G125" s="46">
        <v>900001.8</v>
      </c>
      <c r="H125" s="46"/>
      <c r="I125" s="46"/>
      <c r="J125" s="46"/>
      <c r="K125" s="46"/>
      <c r="L125" s="46"/>
      <c r="M125" s="46"/>
      <c r="N125" s="46" t="s">
        <v>483</v>
      </c>
      <c r="O125" s="47">
        <v>890</v>
      </c>
      <c r="P125" s="47" t="s">
        <v>174</v>
      </c>
    </row>
    <row r="126" spans="1:16" ht="46.2">
      <c r="A126" s="28">
        <v>113</v>
      </c>
      <c r="B126" s="28" t="s">
        <v>265</v>
      </c>
      <c r="C126" s="28" t="s">
        <v>266</v>
      </c>
      <c r="D126" s="28" t="s">
        <v>414</v>
      </c>
      <c r="E126" s="28" t="s">
        <v>162</v>
      </c>
      <c r="F126" s="46">
        <f t="shared" ref="F126:F163" si="5">SUM(G126:M126)</f>
        <v>1000108.35</v>
      </c>
      <c r="G126" s="46">
        <v>1000108.35</v>
      </c>
      <c r="H126" s="46"/>
      <c r="I126" s="46"/>
      <c r="J126" s="46"/>
      <c r="K126" s="46"/>
      <c r="L126" s="46"/>
      <c r="M126" s="46"/>
      <c r="N126" s="46" t="s">
        <v>484</v>
      </c>
      <c r="O126" s="47">
        <v>1500</v>
      </c>
      <c r="P126" s="47" t="s">
        <v>174</v>
      </c>
    </row>
    <row r="127" spans="1:16" ht="34.65">
      <c r="A127" s="28">
        <v>114</v>
      </c>
      <c r="B127" s="28" t="s">
        <v>265</v>
      </c>
      <c r="C127" s="28" t="s">
        <v>266</v>
      </c>
      <c r="D127" s="28" t="s">
        <v>415</v>
      </c>
      <c r="E127" s="28" t="s">
        <v>416</v>
      </c>
      <c r="F127" s="46">
        <f t="shared" si="5"/>
        <v>1300000.76</v>
      </c>
      <c r="G127" s="46">
        <v>1300000.76</v>
      </c>
      <c r="H127" s="46"/>
      <c r="I127" s="46"/>
      <c r="J127" s="46"/>
      <c r="K127" s="46"/>
      <c r="L127" s="46"/>
      <c r="M127" s="46"/>
      <c r="N127" s="46" t="s">
        <v>485</v>
      </c>
      <c r="O127" s="47">
        <v>870</v>
      </c>
      <c r="P127" s="47" t="s">
        <v>174</v>
      </c>
    </row>
    <row r="128" spans="1:16" ht="34.65">
      <c r="A128" s="28">
        <v>115</v>
      </c>
      <c r="B128" s="28" t="s">
        <v>265</v>
      </c>
      <c r="C128" s="28" t="s">
        <v>266</v>
      </c>
      <c r="D128" s="28" t="s">
        <v>417</v>
      </c>
      <c r="E128" s="28" t="s">
        <v>322</v>
      </c>
      <c r="F128" s="46">
        <f t="shared" si="5"/>
        <v>1099998.28</v>
      </c>
      <c r="G128" s="46">
        <v>1099998.28</v>
      </c>
      <c r="H128" s="46"/>
      <c r="I128" s="46"/>
      <c r="J128" s="46"/>
      <c r="K128" s="46"/>
      <c r="L128" s="46"/>
      <c r="M128" s="46"/>
      <c r="N128" s="46" t="s">
        <v>486</v>
      </c>
      <c r="O128" s="47">
        <v>850</v>
      </c>
      <c r="P128" s="47" t="s">
        <v>174</v>
      </c>
    </row>
    <row r="129" spans="1:16" ht="46.2">
      <c r="A129" s="28">
        <v>116</v>
      </c>
      <c r="B129" s="28" t="s">
        <v>265</v>
      </c>
      <c r="C129" s="28" t="s">
        <v>266</v>
      </c>
      <c r="D129" s="28" t="s">
        <v>418</v>
      </c>
      <c r="E129" s="28" t="s">
        <v>277</v>
      </c>
      <c r="F129" s="46">
        <f t="shared" si="5"/>
        <v>1200202.98</v>
      </c>
      <c r="G129" s="46">
        <v>1200202.98</v>
      </c>
      <c r="H129" s="46"/>
      <c r="I129" s="46"/>
      <c r="J129" s="46"/>
      <c r="K129" s="46"/>
      <c r="L129" s="46"/>
      <c r="M129" s="46"/>
      <c r="N129" s="46" t="s">
        <v>487</v>
      </c>
      <c r="O129" s="47">
        <v>1100</v>
      </c>
      <c r="P129" s="47" t="s">
        <v>174</v>
      </c>
    </row>
    <row r="130" spans="1:16" ht="34.65">
      <c r="A130" s="28">
        <v>117</v>
      </c>
      <c r="B130" s="28" t="s">
        <v>265</v>
      </c>
      <c r="C130" s="28" t="s">
        <v>266</v>
      </c>
      <c r="D130" s="28" t="s">
        <v>419</v>
      </c>
      <c r="E130" s="28" t="s">
        <v>320</v>
      </c>
      <c r="F130" s="46">
        <f t="shared" si="5"/>
        <v>1200000</v>
      </c>
      <c r="G130" s="46">
        <v>1200000</v>
      </c>
      <c r="H130" s="46"/>
      <c r="I130" s="46"/>
      <c r="J130" s="46"/>
      <c r="K130" s="46"/>
      <c r="L130" s="46"/>
      <c r="M130" s="46"/>
      <c r="N130" s="46" t="s">
        <v>488</v>
      </c>
      <c r="O130" s="47">
        <v>780</v>
      </c>
      <c r="P130" s="47" t="s">
        <v>174</v>
      </c>
    </row>
    <row r="131" spans="1:16" ht="46.2">
      <c r="A131" s="28">
        <v>118</v>
      </c>
      <c r="B131" s="28" t="s">
        <v>265</v>
      </c>
      <c r="C131" s="28" t="s">
        <v>266</v>
      </c>
      <c r="D131" s="28" t="s">
        <v>420</v>
      </c>
      <c r="E131" s="28" t="s">
        <v>162</v>
      </c>
      <c r="F131" s="46">
        <f t="shared" si="5"/>
        <v>1199839.8999999999</v>
      </c>
      <c r="G131" s="46">
        <v>1199839.8999999999</v>
      </c>
      <c r="H131" s="46"/>
      <c r="I131" s="46"/>
      <c r="J131" s="46"/>
      <c r="K131" s="46"/>
      <c r="L131" s="46"/>
      <c r="M131" s="46"/>
      <c r="N131" s="46" t="s">
        <v>489</v>
      </c>
      <c r="O131" s="47">
        <v>1300</v>
      </c>
      <c r="P131" s="47" t="s">
        <v>174</v>
      </c>
    </row>
    <row r="132" spans="1:16" ht="46.2">
      <c r="A132" s="28">
        <v>119</v>
      </c>
      <c r="B132" s="28" t="s">
        <v>265</v>
      </c>
      <c r="C132" s="28" t="s">
        <v>266</v>
      </c>
      <c r="D132" s="28" t="s">
        <v>421</v>
      </c>
      <c r="E132" s="28" t="s">
        <v>162</v>
      </c>
      <c r="F132" s="46">
        <f t="shared" si="5"/>
        <v>1150060.26</v>
      </c>
      <c r="G132" s="46">
        <v>1150060.26</v>
      </c>
      <c r="H132" s="46"/>
      <c r="I132" s="46"/>
      <c r="J132" s="46"/>
      <c r="K132" s="46"/>
      <c r="L132" s="46"/>
      <c r="M132" s="46"/>
      <c r="N132" s="46" t="s">
        <v>474</v>
      </c>
      <c r="O132" s="47">
        <v>1250</v>
      </c>
      <c r="P132" s="47" t="s">
        <v>174</v>
      </c>
    </row>
    <row r="133" spans="1:16" ht="34.65">
      <c r="A133" s="28">
        <v>120</v>
      </c>
      <c r="B133" s="28" t="s">
        <v>265</v>
      </c>
      <c r="C133" s="28" t="s">
        <v>266</v>
      </c>
      <c r="D133" s="28" t="s">
        <v>422</v>
      </c>
      <c r="E133" s="28" t="s">
        <v>423</v>
      </c>
      <c r="F133" s="46">
        <f t="shared" si="5"/>
        <v>1799999.93</v>
      </c>
      <c r="G133" s="46">
        <v>1799999.93</v>
      </c>
      <c r="H133" s="46"/>
      <c r="I133" s="46"/>
      <c r="J133" s="46"/>
      <c r="K133" s="46"/>
      <c r="L133" s="46"/>
      <c r="M133" s="46"/>
      <c r="N133" s="46" t="s">
        <v>490</v>
      </c>
      <c r="O133" s="47">
        <v>1430</v>
      </c>
      <c r="P133" s="47" t="s">
        <v>174</v>
      </c>
    </row>
    <row r="134" spans="1:16" ht="46.2">
      <c r="A134" s="28">
        <v>121</v>
      </c>
      <c r="B134" s="28" t="s">
        <v>265</v>
      </c>
      <c r="C134" s="28" t="s">
        <v>266</v>
      </c>
      <c r="D134" s="28" t="s">
        <v>424</v>
      </c>
      <c r="E134" s="28" t="s">
        <v>162</v>
      </c>
      <c r="F134" s="46">
        <f t="shared" si="5"/>
        <v>1098886.51</v>
      </c>
      <c r="G134" s="46">
        <v>1098886.51</v>
      </c>
      <c r="H134" s="46"/>
      <c r="I134" s="46"/>
      <c r="J134" s="46"/>
      <c r="K134" s="46"/>
      <c r="L134" s="46"/>
      <c r="M134" s="46"/>
      <c r="N134" s="46" t="s">
        <v>491</v>
      </c>
      <c r="O134" s="47">
        <v>1650</v>
      </c>
      <c r="P134" s="47" t="s">
        <v>174</v>
      </c>
    </row>
    <row r="135" spans="1:16" ht="46.2">
      <c r="A135" s="28">
        <v>122</v>
      </c>
      <c r="B135" s="28" t="s">
        <v>265</v>
      </c>
      <c r="C135" s="28" t="s">
        <v>266</v>
      </c>
      <c r="D135" s="28" t="s">
        <v>425</v>
      </c>
      <c r="E135" s="28" t="s">
        <v>162</v>
      </c>
      <c r="F135" s="46">
        <f t="shared" si="5"/>
        <v>1002173.41</v>
      </c>
      <c r="G135" s="46">
        <v>1002173.41</v>
      </c>
      <c r="H135" s="46"/>
      <c r="I135" s="46"/>
      <c r="J135" s="46"/>
      <c r="K135" s="46"/>
      <c r="L135" s="46"/>
      <c r="M135" s="46"/>
      <c r="N135" s="46" t="s">
        <v>492</v>
      </c>
      <c r="O135" s="47">
        <v>1400</v>
      </c>
      <c r="P135" s="47" t="s">
        <v>174</v>
      </c>
    </row>
    <row r="136" spans="1:16" ht="34.65">
      <c r="A136" s="28">
        <v>123</v>
      </c>
      <c r="B136" s="28" t="s">
        <v>265</v>
      </c>
      <c r="C136" s="28" t="s">
        <v>266</v>
      </c>
      <c r="D136" s="28" t="s">
        <v>426</v>
      </c>
      <c r="E136" s="28" t="s">
        <v>427</v>
      </c>
      <c r="F136" s="46">
        <f t="shared" si="5"/>
        <v>1099979.47</v>
      </c>
      <c r="G136" s="46">
        <v>1099979.47</v>
      </c>
      <c r="H136" s="46"/>
      <c r="I136" s="46"/>
      <c r="J136" s="46"/>
      <c r="K136" s="46"/>
      <c r="L136" s="46"/>
      <c r="M136" s="46"/>
      <c r="N136" s="46" t="s">
        <v>493</v>
      </c>
      <c r="O136" s="47">
        <v>800</v>
      </c>
      <c r="P136" s="47" t="s">
        <v>174</v>
      </c>
    </row>
    <row r="137" spans="1:16" ht="34.65">
      <c r="A137" s="28">
        <v>124</v>
      </c>
      <c r="B137" s="28" t="s">
        <v>265</v>
      </c>
      <c r="C137" s="28" t="s">
        <v>266</v>
      </c>
      <c r="D137" s="28" t="s">
        <v>428</v>
      </c>
      <c r="E137" s="28" t="s">
        <v>429</v>
      </c>
      <c r="F137" s="46">
        <f t="shared" si="5"/>
        <v>949859.21</v>
      </c>
      <c r="G137" s="46">
        <v>949859.21</v>
      </c>
      <c r="H137" s="46"/>
      <c r="I137" s="46"/>
      <c r="J137" s="46"/>
      <c r="K137" s="46"/>
      <c r="L137" s="46"/>
      <c r="M137" s="46"/>
      <c r="N137" s="46" t="s">
        <v>494</v>
      </c>
      <c r="O137" s="47">
        <v>1200</v>
      </c>
      <c r="P137" s="47" t="s">
        <v>174</v>
      </c>
    </row>
    <row r="138" spans="1:16" ht="34.65">
      <c r="A138" s="28">
        <v>125</v>
      </c>
      <c r="B138" s="28" t="s">
        <v>265</v>
      </c>
      <c r="C138" s="28" t="s">
        <v>266</v>
      </c>
      <c r="D138" s="28" t="s">
        <v>430</v>
      </c>
      <c r="E138" s="28" t="s">
        <v>280</v>
      </c>
      <c r="F138" s="46">
        <f t="shared" si="5"/>
        <v>1000000.05</v>
      </c>
      <c r="G138" s="46">
        <v>1000000.05</v>
      </c>
      <c r="H138" s="46"/>
      <c r="I138" s="46"/>
      <c r="J138" s="46"/>
      <c r="K138" s="46"/>
      <c r="L138" s="46"/>
      <c r="M138" s="46"/>
      <c r="N138" s="46" t="s">
        <v>495</v>
      </c>
      <c r="O138" s="47">
        <v>750</v>
      </c>
      <c r="P138" s="47" t="s">
        <v>174</v>
      </c>
    </row>
    <row r="139" spans="1:16" ht="34.65">
      <c r="A139" s="28">
        <v>126</v>
      </c>
      <c r="B139" s="28" t="s">
        <v>265</v>
      </c>
      <c r="C139" s="28" t="s">
        <v>266</v>
      </c>
      <c r="D139" s="28" t="s">
        <v>431</v>
      </c>
      <c r="E139" s="28" t="s">
        <v>162</v>
      </c>
      <c r="F139" s="46">
        <f t="shared" si="5"/>
        <v>1200000.5900000001</v>
      </c>
      <c r="G139" s="46">
        <v>1200000.5900000001</v>
      </c>
      <c r="H139" s="46"/>
      <c r="I139" s="46"/>
      <c r="J139" s="46"/>
      <c r="K139" s="46"/>
      <c r="L139" s="46"/>
      <c r="M139" s="46"/>
      <c r="N139" s="46" t="s">
        <v>487</v>
      </c>
      <c r="O139" s="47">
        <v>2300</v>
      </c>
      <c r="P139" s="47" t="s">
        <v>174</v>
      </c>
    </row>
    <row r="140" spans="1:16" ht="34.65">
      <c r="A140" s="28">
        <v>127</v>
      </c>
      <c r="B140" s="28" t="s">
        <v>265</v>
      </c>
      <c r="C140" s="28" t="s">
        <v>266</v>
      </c>
      <c r="D140" s="28" t="s">
        <v>432</v>
      </c>
      <c r="E140" s="28" t="s">
        <v>433</v>
      </c>
      <c r="F140" s="46">
        <f t="shared" si="5"/>
        <v>699997.78</v>
      </c>
      <c r="G140" s="46">
        <v>699997.78</v>
      </c>
      <c r="H140" s="46"/>
      <c r="I140" s="46"/>
      <c r="J140" s="46"/>
      <c r="K140" s="46"/>
      <c r="L140" s="46"/>
      <c r="M140" s="46"/>
      <c r="N140" s="46" t="s">
        <v>496</v>
      </c>
      <c r="O140" s="47">
        <v>430</v>
      </c>
      <c r="P140" s="47" t="s">
        <v>174</v>
      </c>
    </row>
    <row r="141" spans="1:16" ht="34.65">
      <c r="A141" s="28">
        <v>128</v>
      </c>
      <c r="B141" s="28" t="s">
        <v>265</v>
      </c>
      <c r="C141" s="28" t="s">
        <v>266</v>
      </c>
      <c r="D141" s="28" t="s">
        <v>434</v>
      </c>
      <c r="E141" s="28" t="s">
        <v>435</v>
      </c>
      <c r="F141" s="46">
        <f t="shared" si="5"/>
        <v>400001.86</v>
      </c>
      <c r="G141" s="46">
        <v>400001.86</v>
      </c>
      <c r="H141" s="46"/>
      <c r="I141" s="46"/>
      <c r="J141" s="46"/>
      <c r="K141" s="46"/>
      <c r="L141" s="46"/>
      <c r="M141" s="46"/>
      <c r="N141" s="46" t="s">
        <v>473</v>
      </c>
      <c r="O141" s="47">
        <v>260</v>
      </c>
      <c r="P141" s="47" t="s">
        <v>174</v>
      </c>
    </row>
    <row r="142" spans="1:16" ht="34.65">
      <c r="A142" s="28">
        <v>129</v>
      </c>
      <c r="B142" s="28" t="s">
        <v>265</v>
      </c>
      <c r="C142" s="28" t="s">
        <v>266</v>
      </c>
      <c r="D142" s="28" t="s">
        <v>436</v>
      </c>
      <c r="E142" s="28" t="s">
        <v>437</v>
      </c>
      <c r="F142" s="46">
        <f t="shared" si="5"/>
        <v>1203504.8600000001</v>
      </c>
      <c r="G142" s="46">
        <v>1203504.8600000001</v>
      </c>
      <c r="H142" s="46"/>
      <c r="I142" s="46"/>
      <c r="J142" s="46"/>
      <c r="K142" s="46"/>
      <c r="L142" s="46"/>
      <c r="M142" s="46"/>
      <c r="N142" s="46" t="s">
        <v>497</v>
      </c>
      <c r="O142" s="47">
        <v>750</v>
      </c>
      <c r="P142" s="47" t="s">
        <v>174</v>
      </c>
    </row>
    <row r="143" spans="1:16" ht="34.65">
      <c r="A143" s="28">
        <v>130</v>
      </c>
      <c r="B143" s="28" t="s">
        <v>265</v>
      </c>
      <c r="C143" s="28" t="s">
        <v>266</v>
      </c>
      <c r="D143" s="28" t="s">
        <v>438</v>
      </c>
      <c r="E143" s="28" t="s">
        <v>439</v>
      </c>
      <c r="F143" s="46">
        <f t="shared" si="5"/>
        <v>999988.14</v>
      </c>
      <c r="G143" s="46">
        <v>999988.14</v>
      </c>
      <c r="H143" s="46"/>
      <c r="I143" s="46"/>
      <c r="J143" s="46"/>
      <c r="K143" s="46"/>
      <c r="L143" s="46"/>
      <c r="M143" s="46"/>
      <c r="N143" s="46" t="s">
        <v>498</v>
      </c>
      <c r="O143" s="47">
        <v>650</v>
      </c>
      <c r="P143" s="47" t="s">
        <v>174</v>
      </c>
    </row>
    <row r="144" spans="1:16" ht="46.2">
      <c r="A144" s="28">
        <v>131</v>
      </c>
      <c r="B144" s="28" t="s">
        <v>265</v>
      </c>
      <c r="C144" s="28" t="s">
        <v>266</v>
      </c>
      <c r="D144" s="28" t="s">
        <v>440</v>
      </c>
      <c r="E144" s="28" t="s">
        <v>441</v>
      </c>
      <c r="F144" s="46">
        <f>SUM(G144:M144)</f>
        <v>450064.65</v>
      </c>
      <c r="G144" s="46">
        <v>450064.65</v>
      </c>
      <c r="H144" s="46"/>
      <c r="I144" s="46"/>
      <c r="J144" s="46"/>
      <c r="K144" s="46"/>
      <c r="L144" s="46"/>
      <c r="M144" s="46"/>
      <c r="N144" s="46" t="s">
        <v>499</v>
      </c>
      <c r="O144" s="47">
        <v>400</v>
      </c>
      <c r="P144" s="47" t="s">
        <v>174</v>
      </c>
    </row>
    <row r="145" spans="1:16" ht="34.65">
      <c r="A145" s="28">
        <v>132</v>
      </c>
      <c r="B145" s="28" t="s">
        <v>265</v>
      </c>
      <c r="C145" s="28" t="s">
        <v>266</v>
      </c>
      <c r="D145" s="28" t="s">
        <v>442</v>
      </c>
      <c r="E145" s="28" t="s">
        <v>443</v>
      </c>
      <c r="F145" s="46">
        <f t="shared" si="5"/>
        <v>899999.99</v>
      </c>
      <c r="G145" s="46">
        <v>899999.99</v>
      </c>
      <c r="H145" s="46"/>
      <c r="I145" s="46"/>
      <c r="J145" s="46"/>
      <c r="K145" s="46"/>
      <c r="L145" s="46"/>
      <c r="M145" s="46"/>
      <c r="N145" s="46" t="s">
        <v>500</v>
      </c>
      <c r="O145" s="47">
        <v>850</v>
      </c>
      <c r="P145" s="47" t="s">
        <v>174</v>
      </c>
    </row>
    <row r="146" spans="1:16" ht="34.65">
      <c r="A146" s="28">
        <v>133</v>
      </c>
      <c r="B146" s="28" t="s">
        <v>265</v>
      </c>
      <c r="C146" s="28" t="s">
        <v>266</v>
      </c>
      <c r="D146" s="28" t="s">
        <v>444</v>
      </c>
      <c r="E146" s="28" t="s">
        <v>445</v>
      </c>
      <c r="F146" s="46">
        <f t="shared" si="5"/>
        <v>1000000.03</v>
      </c>
      <c r="G146" s="46">
        <v>1000000.03</v>
      </c>
      <c r="H146" s="46"/>
      <c r="I146" s="46"/>
      <c r="J146" s="46"/>
      <c r="K146" s="46"/>
      <c r="L146" s="46"/>
      <c r="M146" s="46"/>
      <c r="N146" s="46" t="s">
        <v>501</v>
      </c>
      <c r="O146" s="47">
        <v>950</v>
      </c>
      <c r="P146" s="47" t="s">
        <v>174</v>
      </c>
    </row>
    <row r="147" spans="1:16" ht="34.65">
      <c r="A147" s="28">
        <v>134</v>
      </c>
      <c r="B147" s="28" t="s">
        <v>265</v>
      </c>
      <c r="C147" s="28" t="s">
        <v>266</v>
      </c>
      <c r="D147" s="28" t="s">
        <v>446</v>
      </c>
      <c r="E147" s="28" t="s">
        <v>247</v>
      </c>
      <c r="F147" s="46">
        <f t="shared" si="5"/>
        <v>952922.15</v>
      </c>
      <c r="G147" s="46">
        <v>952922.15</v>
      </c>
      <c r="H147" s="46"/>
      <c r="I147" s="46"/>
      <c r="J147" s="46"/>
      <c r="K147" s="46"/>
      <c r="L147" s="46"/>
      <c r="M147" s="46"/>
      <c r="N147" s="46" t="s">
        <v>502</v>
      </c>
      <c r="O147" s="47">
        <v>1050</v>
      </c>
      <c r="P147" s="47" t="s">
        <v>174</v>
      </c>
    </row>
    <row r="148" spans="1:16" ht="34.65">
      <c r="A148" s="28">
        <v>135</v>
      </c>
      <c r="B148" s="28" t="s">
        <v>265</v>
      </c>
      <c r="C148" s="28" t="s">
        <v>266</v>
      </c>
      <c r="D148" s="28" t="s">
        <v>447</v>
      </c>
      <c r="E148" s="28" t="s">
        <v>448</v>
      </c>
      <c r="F148" s="46">
        <f t="shared" si="5"/>
        <v>850000</v>
      </c>
      <c r="G148" s="46">
        <v>850000</v>
      </c>
      <c r="H148" s="46"/>
      <c r="I148" s="46"/>
      <c r="J148" s="46"/>
      <c r="K148" s="46"/>
      <c r="L148" s="46"/>
      <c r="M148" s="46"/>
      <c r="N148" s="46" t="s">
        <v>483</v>
      </c>
      <c r="O148" s="47">
        <v>550</v>
      </c>
      <c r="P148" s="47" t="s">
        <v>174</v>
      </c>
    </row>
    <row r="149" spans="1:16" ht="46.2">
      <c r="A149" s="28">
        <v>136</v>
      </c>
      <c r="B149" s="28" t="s">
        <v>265</v>
      </c>
      <c r="C149" s="28" t="s">
        <v>266</v>
      </c>
      <c r="D149" s="28" t="s">
        <v>449</v>
      </c>
      <c r="E149" s="28" t="s">
        <v>162</v>
      </c>
      <c r="F149" s="46">
        <f t="shared" si="5"/>
        <v>999999.99</v>
      </c>
      <c r="G149" s="46">
        <v>999999.99</v>
      </c>
      <c r="H149" s="46"/>
      <c r="I149" s="46"/>
      <c r="J149" s="46"/>
      <c r="K149" s="46"/>
      <c r="L149" s="46"/>
      <c r="M149" s="46"/>
      <c r="N149" s="46" t="s">
        <v>503</v>
      </c>
      <c r="O149" s="47">
        <v>1320</v>
      </c>
      <c r="P149" s="47" t="s">
        <v>174</v>
      </c>
    </row>
    <row r="150" spans="1:16" ht="34.65">
      <c r="A150" s="28">
        <v>137</v>
      </c>
      <c r="B150" s="28" t="s">
        <v>265</v>
      </c>
      <c r="C150" s="28" t="s">
        <v>266</v>
      </c>
      <c r="D150" s="28" t="s">
        <v>450</v>
      </c>
      <c r="E150" s="28" t="s">
        <v>451</v>
      </c>
      <c r="F150" s="46">
        <f t="shared" si="5"/>
        <v>1399998.88</v>
      </c>
      <c r="G150" s="46">
        <v>1399998.88</v>
      </c>
      <c r="H150" s="46"/>
      <c r="I150" s="46"/>
      <c r="J150" s="46"/>
      <c r="K150" s="46"/>
      <c r="L150" s="46"/>
      <c r="M150" s="46"/>
      <c r="N150" s="46" t="s">
        <v>504</v>
      </c>
      <c r="O150" s="47">
        <v>1450</v>
      </c>
      <c r="P150" s="47" t="s">
        <v>174</v>
      </c>
    </row>
    <row r="151" spans="1:16" ht="34.65">
      <c r="A151" s="28">
        <v>138</v>
      </c>
      <c r="B151" s="28" t="s">
        <v>265</v>
      </c>
      <c r="C151" s="28" t="s">
        <v>266</v>
      </c>
      <c r="D151" s="28" t="s">
        <v>452</v>
      </c>
      <c r="E151" s="28" t="s">
        <v>453</v>
      </c>
      <c r="F151" s="46">
        <f t="shared" si="5"/>
        <v>750000</v>
      </c>
      <c r="G151" s="46">
        <v>750000</v>
      </c>
      <c r="H151" s="46"/>
      <c r="I151" s="46"/>
      <c r="J151" s="46"/>
      <c r="K151" s="46"/>
      <c r="L151" s="46"/>
      <c r="M151" s="46"/>
      <c r="N151" s="46" t="s">
        <v>505</v>
      </c>
      <c r="O151" s="47">
        <v>790</v>
      </c>
      <c r="P151" s="47" t="s">
        <v>174</v>
      </c>
    </row>
    <row r="152" spans="1:16" ht="46.2">
      <c r="A152" s="28">
        <v>139</v>
      </c>
      <c r="B152" s="28" t="s">
        <v>265</v>
      </c>
      <c r="C152" s="28" t="s">
        <v>266</v>
      </c>
      <c r="D152" s="28" t="s">
        <v>454</v>
      </c>
      <c r="E152" s="28" t="s">
        <v>162</v>
      </c>
      <c r="F152" s="46">
        <f t="shared" si="5"/>
        <v>1599999.99</v>
      </c>
      <c r="G152" s="46">
        <v>1599999.99</v>
      </c>
      <c r="H152" s="46"/>
      <c r="I152" s="46"/>
      <c r="J152" s="46"/>
      <c r="K152" s="46"/>
      <c r="L152" s="46"/>
      <c r="M152" s="46"/>
      <c r="N152" s="46" t="s">
        <v>506</v>
      </c>
      <c r="O152" s="47">
        <v>1600</v>
      </c>
      <c r="P152" s="47" t="s">
        <v>174</v>
      </c>
    </row>
    <row r="153" spans="1:16" ht="34.65">
      <c r="A153" s="28">
        <v>140</v>
      </c>
      <c r="B153" s="28" t="s">
        <v>265</v>
      </c>
      <c r="C153" s="28" t="s">
        <v>266</v>
      </c>
      <c r="D153" s="28" t="s">
        <v>455</v>
      </c>
      <c r="E153" s="28" t="s">
        <v>456</v>
      </c>
      <c r="F153" s="46">
        <f t="shared" si="5"/>
        <v>900000</v>
      </c>
      <c r="G153" s="46">
        <v>900000</v>
      </c>
      <c r="H153" s="46"/>
      <c r="I153" s="46"/>
      <c r="J153" s="46"/>
      <c r="K153" s="46"/>
      <c r="L153" s="46"/>
      <c r="M153" s="46"/>
      <c r="N153" s="46" t="s">
        <v>507</v>
      </c>
      <c r="O153" s="47">
        <v>650</v>
      </c>
      <c r="P153" s="47" t="s">
        <v>174</v>
      </c>
    </row>
    <row r="154" spans="1:16" ht="34.65">
      <c r="A154" s="28">
        <v>141</v>
      </c>
      <c r="B154" s="28" t="s">
        <v>265</v>
      </c>
      <c r="C154" s="28" t="s">
        <v>266</v>
      </c>
      <c r="D154" s="28" t="s">
        <v>457</v>
      </c>
      <c r="E154" s="28" t="s">
        <v>458</v>
      </c>
      <c r="F154" s="46">
        <f t="shared" si="5"/>
        <v>1899999.99</v>
      </c>
      <c r="G154" s="46">
        <v>1899999.99</v>
      </c>
      <c r="H154" s="46"/>
      <c r="I154" s="46"/>
      <c r="J154" s="46"/>
      <c r="K154" s="46"/>
      <c r="L154" s="46"/>
      <c r="M154" s="46"/>
      <c r="N154" s="46" t="s">
        <v>508</v>
      </c>
      <c r="O154" s="47">
        <v>1200</v>
      </c>
      <c r="P154" s="47" t="s">
        <v>174</v>
      </c>
    </row>
    <row r="155" spans="1:16" ht="34.65">
      <c r="A155" s="28">
        <v>142</v>
      </c>
      <c r="B155" s="28" t="s">
        <v>265</v>
      </c>
      <c r="C155" s="28" t="s">
        <v>266</v>
      </c>
      <c r="D155" s="28" t="s">
        <v>459</v>
      </c>
      <c r="E155" s="28" t="s">
        <v>162</v>
      </c>
      <c r="F155" s="46">
        <f t="shared" si="5"/>
        <v>499499.39</v>
      </c>
      <c r="G155" s="46">
        <v>499499.39</v>
      </c>
      <c r="H155" s="46"/>
      <c r="I155" s="46"/>
      <c r="J155" s="46"/>
      <c r="K155" s="46"/>
      <c r="L155" s="46"/>
      <c r="M155" s="46"/>
      <c r="N155" s="46" t="s">
        <v>509</v>
      </c>
      <c r="O155" s="47">
        <v>450</v>
      </c>
      <c r="P155" s="47" t="s">
        <v>174</v>
      </c>
    </row>
    <row r="156" spans="1:16" ht="34.65">
      <c r="A156" s="28">
        <v>143</v>
      </c>
      <c r="B156" s="28" t="s">
        <v>265</v>
      </c>
      <c r="C156" s="28" t="s">
        <v>266</v>
      </c>
      <c r="D156" s="28" t="s">
        <v>460</v>
      </c>
      <c r="E156" s="28" t="s">
        <v>461</v>
      </c>
      <c r="F156" s="46">
        <f t="shared" si="5"/>
        <v>899999.98</v>
      </c>
      <c r="G156" s="46">
        <v>899999.98</v>
      </c>
      <c r="H156" s="46"/>
      <c r="I156" s="46"/>
      <c r="J156" s="46"/>
      <c r="K156" s="46"/>
      <c r="L156" s="46"/>
      <c r="M156" s="46"/>
      <c r="N156" s="46" t="s">
        <v>510</v>
      </c>
      <c r="O156" s="47">
        <v>580</v>
      </c>
      <c r="P156" s="47" t="s">
        <v>174</v>
      </c>
    </row>
    <row r="157" spans="1:16" ht="34.65">
      <c r="A157" s="28">
        <v>144</v>
      </c>
      <c r="B157" s="28" t="s">
        <v>265</v>
      </c>
      <c r="C157" s="28" t="s">
        <v>266</v>
      </c>
      <c r="D157" s="28" t="s">
        <v>462</v>
      </c>
      <c r="E157" s="28" t="s">
        <v>162</v>
      </c>
      <c r="F157" s="46">
        <f t="shared" si="5"/>
        <v>1200000</v>
      </c>
      <c r="G157" s="46">
        <v>1200000</v>
      </c>
      <c r="H157" s="46"/>
      <c r="I157" s="46"/>
      <c r="J157" s="46"/>
      <c r="K157" s="46"/>
      <c r="L157" s="46"/>
      <c r="M157" s="46"/>
      <c r="N157" s="46" t="s">
        <v>511</v>
      </c>
      <c r="O157" s="47">
        <v>1200</v>
      </c>
      <c r="P157" s="47" t="s">
        <v>174</v>
      </c>
    </row>
    <row r="158" spans="1:16" ht="34.65">
      <c r="A158" s="28">
        <v>145</v>
      </c>
      <c r="B158" s="28" t="s">
        <v>265</v>
      </c>
      <c r="C158" s="28" t="s">
        <v>266</v>
      </c>
      <c r="D158" s="28" t="s">
        <v>463</v>
      </c>
      <c r="E158" s="28" t="s">
        <v>316</v>
      </c>
      <c r="F158" s="46">
        <f t="shared" si="5"/>
        <v>1898576.8</v>
      </c>
      <c r="G158" s="46">
        <v>1898576.8</v>
      </c>
      <c r="H158" s="46"/>
      <c r="I158" s="46"/>
      <c r="J158" s="46"/>
      <c r="K158" s="46"/>
      <c r="L158" s="46"/>
      <c r="M158" s="46"/>
      <c r="N158" s="46" t="s">
        <v>512</v>
      </c>
      <c r="O158" s="47">
        <v>1500</v>
      </c>
      <c r="P158" s="47" t="s">
        <v>174</v>
      </c>
    </row>
    <row r="159" spans="1:16" ht="34.65">
      <c r="A159" s="28">
        <v>146</v>
      </c>
      <c r="B159" s="28" t="s">
        <v>265</v>
      </c>
      <c r="C159" s="28" t="s">
        <v>266</v>
      </c>
      <c r="D159" s="28" t="s">
        <v>464</v>
      </c>
      <c r="E159" s="28" t="s">
        <v>316</v>
      </c>
      <c r="F159" s="46">
        <f t="shared" si="5"/>
        <v>1899996</v>
      </c>
      <c r="G159" s="46">
        <v>1899996</v>
      </c>
      <c r="H159" s="46"/>
      <c r="I159" s="46"/>
      <c r="J159" s="46"/>
      <c r="K159" s="46"/>
      <c r="L159" s="46"/>
      <c r="M159" s="46"/>
      <c r="N159" s="46" t="s">
        <v>485</v>
      </c>
      <c r="O159" s="47">
        <v>1500</v>
      </c>
      <c r="P159" s="47" t="s">
        <v>174</v>
      </c>
    </row>
    <row r="160" spans="1:16" ht="34.65">
      <c r="A160" s="28">
        <v>147</v>
      </c>
      <c r="B160" s="28" t="s">
        <v>265</v>
      </c>
      <c r="C160" s="28" t="s">
        <v>266</v>
      </c>
      <c r="D160" s="28" t="s">
        <v>465</v>
      </c>
      <c r="E160" s="28" t="s">
        <v>466</v>
      </c>
      <c r="F160" s="46">
        <f t="shared" si="5"/>
        <v>799172.85</v>
      </c>
      <c r="G160" s="46">
        <v>799172.85</v>
      </c>
      <c r="H160" s="46"/>
      <c r="I160" s="46"/>
      <c r="J160" s="46"/>
      <c r="K160" s="46"/>
      <c r="L160" s="46"/>
      <c r="M160" s="46"/>
      <c r="N160" s="46" t="s">
        <v>513</v>
      </c>
      <c r="O160" s="47">
        <v>750</v>
      </c>
      <c r="P160" s="47" t="s">
        <v>174</v>
      </c>
    </row>
    <row r="161" spans="1:16" ht="34.65">
      <c r="A161" s="28">
        <v>148</v>
      </c>
      <c r="B161" s="28" t="s">
        <v>265</v>
      </c>
      <c r="C161" s="28" t="s">
        <v>266</v>
      </c>
      <c r="D161" s="28" t="s">
        <v>467</v>
      </c>
      <c r="E161" s="28" t="s">
        <v>468</v>
      </c>
      <c r="F161" s="46">
        <f t="shared" si="5"/>
        <v>300000</v>
      </c>
      <c r="G161" s="46">
        <v>300000</v>
      </c>
      <c r="H161" s="46"/>
      <c r="I161" s="46"/>
      <c r="J161" s="46"/>
      <c r="K161" s="46"/>
      <c r="L161" s="46"/>
      <c r="M161" s="46"/>
      <c r="N161" s="46" t="s">
        <v>514</v>
      </c>
      <c r="O161" s="47">
        <v>150</v>
      </c>
      <c r="P161" s="47" t="s">
        <v>174</v>
      </c>
    </row>
    <row r="162" spans="1:16" ht="34.65">
      <c r="A162" s="28">
        <v>149</v>
      </c>
      <c r="B162" s="28" t="s">
        <v>265</v>
      </c>
      <c r="C162" s="28" t="s">
        <v>266</v>
      </c>
      <c r="D162" s="28" t="s">
        <v>469</v>
      </c>
      <c r="E162" s="28" t="s">
        <v>325</v>
      </c>
      <c r="F162" s="46">
        <f t="shared" si="5"/>
        <v>800000.72</v>
      </c>
      <c r="G162" s="46">
        <v>800000.72</v>
      </c>
      <c r="H162" s="46"/>
      <c r="I162" s="46"/>
      <c r="J162" s="46"/>
      <c r="K162" s="46"/>
      <c r="L162" s="46"/>
      <c r="M162" s="46"/>
      <c r="N162" s="46" t="s">
        <v>515</v>
      </c>
      <c r="O162" s="47">
        <v>780</v>
      </c>
      <c r="P162" s="47" t="s">
        <v>174</v>
      </c>
    </row>
    <row r="163" spans="1:16" ht="46.2">
      <c r="A163" s="28">
        <v>150</v>
      </c>
      <c r="B163" s="28" t="s">
        <v>265</v>
      </c>
      <c r="C163" s="28" t="s">
        <v>266</v>
      </c>
      <c r="D163" s="28" t="s">
        <v>470</v>
      </c>
      <c r="E163" s="28" t="s">
        <v>162</v>
      </c>
      <c r="F163" s="46">
        <f t="shared" si="5"/>
        <v>901790.59</v>
      </c>
      <c r="G163" s="46">
        <v>901790.59</v>
      </c>
      <c r="H163" s="46"/>
      <c r="I163" s="46"/>
      <c r="J163" s="46"/>
      <c r="K163" s="46"/>
      <c r="L163" s="46"/>
      <c r="M163" s="46"/>
      <c r="N163" s="46" t="s">
        <v>516</v>
      </c>
      <c r="O163" s="47">
        <v>1700</v>
      </c>
      <c r="P163" s="47" t="s">
        <v>174</v>
      </c>
    </row>
    <row r="164" spans="1:16" ht="46.2">
      <c r="A164" s="28">
        <v>151</v>
      </c>
      <c r="B164" s="28" t="s">
        <v>265</v>
      </c>
      <c r="C164" s="28" t="s">
        <v>266</v>
      </c>
      <c r="D164" s="28" t="s">
        <v>471</v>
      </c>
      <c r="E164" s="28" t="s">
        <v>329</v>
      </c>
      <c r="F164" s="46">
        <f>SUM(G164:M164)</f>
        <v>999998.3</v>
      </c>
      <c r="G164" s="46">
        <v>999998.3</v>
      </c>
      <c r="H164" s="46"/>
      <c r="I164" s="46"/>
      <c r="J164" s="46"/>
      <c r="K164" s="46"/>
      <c r="L164" s="46"/>
      <c r="M164" s="46"/>
      <c r="N164" s="46" t="s">
        <v>517</v>
      </c>
      <c r="O164" s="47">
        <v>800</v>
      </c>
      <c r="P164" s="47" t="s">
        <v>174</v>
      </c>
    </row>
    <row r="165" spans="1:16" ht="34.65">
      <c r="A165" s="28">
        <v>152</v>
      </c>
      <c r="B165" s="28" t="s">
        <v>265</v>
      </c>
      <c r="C165" s="28" t="s">
        <v>266</v>
      </c>
      <c r="D165" s="28" t="s">
        <v>472</v>
      </c>
      <c r="E165" s="28" t="s">
        <v>162</v>
      </c>
      <c r="F165" s="46">
        <f>SUM(G165:M165)</f>
        <v>257069.64</v>
      </c>
      <c r="H165" s="46">
        <f>165180.56+1.7</f>
        <v>165182.26</v>
      </c>
      <c r="I165" s="46">
        <v>91887.38</v>
      </c>
      <c r="K165" s="46"/>
      <c r="L165" s="46"/>
      <c r="M165" s="46"/>
      <c r="N165" s="46" t="s">
        <v>518</v>
      </c>
      <c r="O165" s="47">
        <v>5500</v>
      </c>
      <c r="P165" s="47" t="s">
        <v>174</v>
      </c>
    </row>
    <row r="166" spans="1:16">
      <c r="A166" s="28"/>
      <c r="B166" s="28"/>
      <c r="C166" s="28"/>
      <c r="D166" s="63" t="s">
        <v>543</v>
      </c>
      <c r="E166" s="28"/>
      <c r="F166" s="58">
        <f>SUM(G166:M166)</f>
        <v>111558252.94000001</v>
      </c>
      <c r="G166" s="58">
        <f>SUM(G61:G165)</f>
        <v>111301183.30000001</v>
      </c>
      <c r="H166" s="58">
        <f>SUM(H61:H165)</f>
        <v>165182.26</v>
      </c>
      <c r="I166" s="58">
        <f>SUM(I61:I165)</f>
        <v>91887.38</v>
      </c>
      <c r="J166" s="46"/>
      <c r="K166" s="46"/>
      <c r="L166" s="46"/>
      <c r="M166" s="46"/>
      <c r="N166" s="46"/>
      <c r="O166" s="47"/>
      <c r="P166" s="47"/>
    </row>
    <row r="167" spans="1:16" ht="34.65">
      <c r="A167" s="28">
        <v>153</v>
      </c>
      <c r="B167" s="28" t="s">
        <v>265</v>
      </c>
      <c r="C167" s="28" t="s">
        <v>266</v>
      </c>
      <c r="D167" s="28" t="s">
        <v>522</v>
      </c>
      <c r="E167" s="28" t="s">
        <v>162</v>
      </c>
      <c r="F167" s="46">
        <f>SUM(G167:M167)</f>
        <v>2017010.07</v>
      </c>
      <c r="G167" s="46"/>
      <c r="H167" s="46"/>
      <c r="I167" s="46"/>
      <c r="J167" s="46"/>
      <c r="K167" s="46">
        <v>2017010.07</v>
      </c>
      <c r="L167" s="46"/>
      <c r="M167" s="46"/>
      <c r="N167" s="46" t="s">
        <v>533</v>
      </c>
      <c r="O167" s="47">
        <v>5500</v>
      </c>
      <c r="P167" s="47" t="s">
        <v>174</v>
      </c>
    </row>
    <row r="168" spans="1:16" ht="34.65">
      <c r="A168" s="28">
        <v>154</v>
      </c>
      <c r="B168" s="28" t="s">
        <v>265</v>
      </c>
      <c r="C168" s="28" t="s">
        <v>266</v>
      </c>
      <c r="D168" s="28" t="s">
        <v>523</v>
      </c>
      <c r="E168" s="28" t="s">
        <v>282</v>
      </c>
      <c r="F168" s="46">
        <f t="shared" ref="F168:F172" si="6">SUM(G168:M168)</f>
        <v>495900</v>
      </c>
      <c r="G168" s="46"/>
      <c r="H168" s="46"/>
      <c r="I168" s="46"/>
      <c r="J168" s="46"/>
      <c r="K168" s="46">
        <v>495900</v>
      </c>
      <c r="L168" s="46"/>
      <c r="M168" s="46"/>
      <c r="N168" s="46" t="s">
        <v>299</v>
      </c>
      <c r="O168" s="47">
        <v>1600</v>
      </c>
      <c r="P168" s="47" t="s">
        <v>532</v>
      </c>
    </row>
    <row r="169" spans="1:16" ht="69.3">
      <c r="A169" s="28">
        <v>155</v>
      </c>
      <c r="B169" s="28" t="s">
        <v>265</v>
      </c>
      <c r="C169" s="28" t="s">
        <v>266</v>
      </c>
      <c r="D169" s="28" t="s">
        <v>524</v>
      </c>
      <c r="E169" s="28" t="s">
        <v>416</v>
      </c>
      <c r="F169" s="46">
        <f t="shared" si="6"/>
        <v>552160</v>
      </c>
      <c r="G169" s="46"/>
      <c r="H169" s="46"/>
      <c r="I169" s="46"/>
      <c r="J169" s="46"/>
      <c r="K169" s="46">
        <v>552160</v>
      </c>
      <c r="L169" s="46"/>
      <c r="M169" s="46"/>
      <c r="N169" s="46" t="s">
        <v>534</v>
      </c>
      <c r="O169" s="47">
        <v>980</v>
      </c>
      <c r="P169" s="47" t="s">
        <v>532</v>
      </c>
    </row>
    <row r="170" spans="1:16" ht="57.75">
      <c r="A170" s="28">
        <v>156</v>
      </c>
      <c r="B170" s="28" t="s">
        <v>265</v>
      </c>
      <c r="C170" s="28" t="s">
        <v>266</v>
      </c>
      <c r="D170" s="28" t="s">
        <v>525</v>
      </c>
      <c r="E170" s="28" t="s">
        <v>274</v>
      </c>
      <c r="F170" s="46">
        <f t="shared" si="6"/>
        <v>538820</v>
      </c>
      <c r="G170" s="46"/>
      <c r="H170" s="46"/>
      <c r="I170" s="46"/>
      <c r="J170" s="46"/>
      <c r="K170" s="46">
        <v>538820</v>
      </c>
      <c r="L170" s="46"/>
      <c r="M170" s="46"/>
      <c r="N170" s="46" t="s">
        <v>535</v>
      </c>
      <c r="O170" s="47">
        <v>1050</v>
      </c>
      <c r="P170" s="47" t="s">
        <v>532</v>
      </c>
    </row>
    <row r="171" spans="1:16" ht="69.3">
      <c r="A171" s="28">
        <v>157</v>
      </c>
      <c r="B171" s="28" t="s">
        <v>265</v>
      </c>
      <c r="C171" s="28" t="s">
        <v>266</v>
      </c>
      <c r="D171" s="28" t="s">
        <v>526</v>
      </c>
      <c r="E171" s="28" t="s">
        <v>277</v>
      </c>
      <c r="F171" s="46">
        <f t="shared" si="6"/>
        <v>621470</v>
      </c>
      <c r="G171" s="46"/>
      <c r="H171" s="46"/>
      <c r="I171" s="46"/>
      <c r="J171" s="46"/>
      <c r="K171" s="46">
        <v>621470</v>
      </c>
      <c r="L171" s="46"/>
      <c r="M171" s="46"/>
      <c r="N171" s="46" t="s">
        <v>297</v>
      </c>
      <c r="O171" s="47">
        <v>1600</v>
      </c>
      <c r="P171" s="47" t="s">
        <v>532</v>
      </c>
    </row>
    <row r="172" spans="1:16" ht="34.65">
      <c r="A172" s="28">
        <v>158</v>
      </c>
      <c r="B172" s="28" t="s">
        <v>265</v>
      </c>
      <c r="C172" s="28" t="s">
        <v>266</v>
      </c>
      <c r="D172" s="28" t="s">
        <v>527</v>
      </c>
      <c r="E172" s="28" t="s">
        <v>162</v>
      </c>
      <c r="F172" s="46">
        <f t="shared" si="6"/>
        <v>111160.35</v>
      </c>
      <c r="G172" s="46"/>
      <c r="H172" s="46"/>
      <c r="I172" s="46"/>
      <c r="J172" s="46"/>
      <c r="K172" s="46">
        <v>111160.35</v>
      </c>
      <c r="L172" s="46"/>
      <c r="M172" s="46"/>
      <c r="N172" s="46" t="s">
        <v>536</v>
      </c>
      <c r="O172" s="47">
        <v>10500</v>
      </c>
      <c r="P172" s="47" t="s">
        <v>532</v>
      </c>
    </row>
    <row r="173" spans="1:16">
      <c r="A173" s="28"/>
      <c r="B173" s="28"/>
      <c r="C173" s="28"/>
      <c r="D173" s="63" t="s">
        <v>543</v>
      </c>
      <c r="E173" s="28"/>
      <c r="F173" s="58">
        <f>SUM(G173:M173)</f>
        <v>4336520.42</v>
      </c>
      <c r="G173" s="46"/>
      <c r="H173" s="46"/>
      <c r="I173" s="46"/>
      <c r="J173" s="46"/>
      <c r="K173" s="58">
        <f>SUM(K167:K172)</f>
        <v>4336520.42</v>
      </c>
      <c r="L173" s="46"/>
      <c r="M173" s="46"/>
      <c r="N173" s="46"/>
      <c r="O173" s="47"/>
      <c r="P173" s="47"/>
    </row>
    <row r="174" spans="1:16" ht="23.1">
      <c r="A174" s="28">
        <v>159</v>
      </c>
      <c r="B174" s="28" t="s">
        <v>144</v>
      </c>
      <c r="C174" s="28" t="s">
        <v>519</v>
      </c>
      <c r="D174" s="28" t="s">
        <v>528</v>
      </c>
      <c r="E174" s="28" t="s">
        <v>162</v>
      </c>
      <c r="F174" s="46">
        <f>SUM(G174:M174)</f>
        <v>213377</v>
      </c>
      <c r="G174" s="46"/>
      <c r="H174" s="46"/>
      <c r="I174" s="46"/>
      <c r="J174" s="46"/>
      <c r="K174" s="46"/>
      <c r="L174" s="46">
        <v>145000</v>
      </c>
      <c r="M174" s="46">
        <v>68377</v>
      </c>
      <c r="N174" s="46" t="s">
        <v>537</v>
      </c>
      <c r="O174" s="47">
        <v>26589</v>
      </c>
      <c r="P174" s="47" t="s">
        <v>174</v>
      </c>
    </row>
    <row r="175" spans="1:16">
      <c r="A175" s="28"/>
      <c r="B175" s="28"/>
      <c r="C175" s="28"/>
      <c r="D175" s="63" t="s">
        <v>538</v>
      </c>
      <c r="E175" s="28"/>
      <c r="F175" s="58">
        <f>SUM(G175:M175)</f>
        <v>213377</v>
      </c>
      <c r="G175" s="46"/>
      <c r="H175" s="46"/>
      <c r="I175" s="46"/>
      <c r="J175" s="46"/>
      <c r="K175" s="46"/>
      <c r="L175" s="58">
        <f>L174</f>
        <v>145000</v>
      </c>
      <c r="M175" s="58">
        <f>M174</f>
        <v>68377</v>
      </c>
      <c r="N175" s="46"/>
      <c r="O175" s="47"/>
      <c r="P175" s="47"/>
    </row>
    <row r="176" spans="1:16" ht="13.6" thickBot="1">
      <c r="A176" s="28"/>
      <c r="B176" s="28"/>
      <c r="C176" s="28"/>
      <c r="D176" s="28"/>
      <c r="E176" s="34"/>
      <c r="F176" s="48"/>
      <c r="G176" s="48"/>
      <c r="H176" s="48"/>
      <c r="I176" s="48"/>
      <c r="J176" s="48"/>
      <c r="K176" s="48"/>
      <c r="L176" s="48"/>
      <c r="M176" s="48"/>
      <c r="N176" s="46"/>
      <c r="O176" s="46"/>
      <c r="P176" s="46"/>
    </row>
    <row r="177" spans="1:16" ht="13.6" thickBot="1">
      <c r="A177" s="29"/>
      <c r="B177" s="29"/>
      <c r="C177" s="29"/>
      <c r="D177" s="29"/>
      <c r="E177" s="30" t="s">
        <v>142</v>
      </c>
      <c r="F177" s="49">
        <f>SUM(F9:F176)</f>
        <v>323794296.12000012</v>
      </c>
      <c r="G177" s="49">
        <f>G24+G37+G47+G55+G60+G166+G173+G175</f>
        <v>157090181</v>
      </c>
      <c r="H177" s="49">
        <f t="shared" ref="H177:M177" si="7">H24+H37+H47+H55+H60+H166+H173+H175</f>
        <v>165182.26</v>
      </c>
      <c r="I177" s="49">
        <f t="shared" si="7"/>
        <v>91887.38</v>
      </c>
      <c r="J177" s="49">
        <f t="shared" si="7"/>
        <v>0</v>
      </c>
      <c r="K177" s="49">
        <f t="shared" si="7"/>
        <v>4336520.42</v>
      </c>
      <c r="L177" s="49">
        <f t="shared" si="7"/>
        <v>145000</v>
      </c>
      <c r="M177" s="49">
        <f t="shared" si="7"/>
        <v>68377</v>
      </c>
      <c r="N177" s="22"/>
      <c r="O177" s="22"/>
      <c r="P177" s="22"/>
    </row>
    <row r="178" spans="1:16">
      <c r="A178" s="29"/>
      <c r="B178" s="29"/>
      <c r="C178" s="29"/>
      <c r="D178" s="29"/>
      <c r="E178" s="29"/>
      <c r="F178" s="50"/>
      <c r="G178" s="50"/>
      <c r="H178" s="50"/>
      <c r="I178" s="50"/>
      <c r="J178" s="50"/>
      <c r="K178" s="50"/>
      <c r="L178" s="50"/>
      <c r="M178" s="50"/>
      <c r="N178" s="50"/>
      <c r="O178" s="50"/>
      <c r="P178" s="50"/>
    </row>
    <row r="179" spans="1:16">
      <c r="A179" s="35"/>
      <c r="B179" s="29"/>
      <c r="C179" s="29"/>
      <c r="D179" s="29"/>
      <c r="E179" s="29"/>
      <c r="F179" s="57"/>
      <c r="G179" s="50"/>
      <c r="H179" s="50"/>
      <c r="I179" s="50"/>
      <c r="J179" s="50"/>
      <c r="K179" s="50"/>
      <c r="L179" s="50"/>
      <c r="M179" s="50"/>
      <c r="N179" s="50"/>
      <c r="O179" s="51"/>
      <c r="P179" s="51"/>
    </row>
    <row r="180" spans="1:16">
      <c r="A180" s="29"/>
      <c r="B180" s="29"/>
      <c r="C180" s="29"/>
      <c r="D180" s="29"/>
      <c r="E180" s="29"/>
      <c r="F180" s="50"/>
      <c r="G180" s="50"/>
      <c r="H180" s="50"/>
      <c r="I180" s="50"/>
      <c r="J180" s="50"/>
      <c r="K180" s="50"/>
      <c r="L180" s="50"/>
      <c r="M180" s="50"/>
      <c r="N180" s="50"/>
      <c r="O180" s="51"/>
      <c r="P180" s="51"/>
    </row>
    <row r="181" spans="1:16">
      <c r="A181" s="29"/>
      <c r="B181" s="29"/>
      <c r="C181" s="29"/>
      <c r="D181" s="29"/>
      <c r="E181" s="29"/>
      <c r="F181" s="57"/>
      <c r="G181" s="50"/>
      <c r="H181" s="50"/>
      <c r="I181" s="50"/>
      <c r="J181" s="57"/>
      <c r="K181" s="57"/>
      <c r="L181" s="50"/>
      <c r="M181" s="50"/>
      <c r="N181" s="50"/>
      <c r="O181" s="50"/>
      <c r="P181" s="50"/>
    </row>
    <row r="182" spans="1:16">
      <c r="A182" s="35"/>
      <c r="B182" s="29"/>
      <c r="C182" s="29"/>
      <c r="D182" s="29"/>
      <c r="E182" s="29"/>
      <c r="F182" s="57"/>
      <c r="G182" s="50"/>
      <c r="H182" s="50"/>
      <c r="I182" s="50"/>
      <c r="J182" s="50"/>
      <c r="K182" s="50"/>
      <c r="L182" s="50"/>
      <c r="M182" s="50"/>
      <c r="N182" s="50"/>
      <c r="O182" s="50"/>
      <c r="P182" s="50"/>
    </row>
    <row r="183" spans="1:16">
      <c r="A183" s="29"/>
      <c r="B183" s="29"/>
      <c r="C183" s="29"/>
      <c r="D183" s="29"/>
      <c r="E183" s="29"/>
      <c r="F183" s="50"/>
      <c r="G183" s="50"/>
      <c r="H183" s="50"/>
      <c r="I183" s="50"/>
      <c r="J183" s="50"/>
      <c r="K183" s="50"/>
      <c r="L183" s="50"/>
      <c r="M183" s="50"/>
      <c r="N183" s="50"/>
      <c r="O183" s="50"/>
      <c r="P183" s="50"/>
    </row>
    <row r="184" spans="1:16">
      <c r="A184" s="29"/>
      <c r="B184" s="29"/>
      <c r="C184" s="29"/>
      <c r="D184" s="29"/>
      <c r="E184" s="36"/>
      <c r="F184" s="50"/>
      <c r="G184" s="50"/>
      <c r="H184" s="50"/>
      <c r="I184" s="50"/>
      <c r="J184" s="50"/>
      <c r="K184" s="50"/>
      <c r="L184" s="50"/>
      <c r="M184" s="50"/>
      <c r="N184" s="50"/>
      <c r="O184" s="50"/>
      <c r="P184" s="50"/>
    </row>
    <row r="185" spans="1:16">
      <c r="A185" s="37"/>
      <c r="B185" s="29"/>
      <c r="C185" s="29"/>
      <c r="D185" s="29"/>
      <c r="E185" s="29"/>
      <c r="F185" s="50"/>
      <c r="G185" s="50"/>
      <c r="H185" s="50"/>
      <c r="I185" s="50"/>
      <c r="J185" s="50"/>
      <c r="K185" s="50"/>
      <c r="L185" s="50"/>
      <c r="M185" s="50"/>
      <c r="N185" s="50"/>
      <c r="O185" s="50"/>
      <c r="P185" s="50"/>
    </row>
    <row r="186" spans="1:16">
      <c r="A186" s="38"/>
      <c r="B186" s="29"/>
      <c r="C186" s="29"/>
      <c r="D186" s="29"/>
      <c r="E186" s="29"/>
      <c r="F186" s="50"/>
      <c r="G186" s="50"/>
      <c r="H186" s="50"/>
      <c r="I186" s="50"/>
      <c r="J186" s="50"/>
      <c r="K186" s="50"/>
      <c r="L186" s="50"/>
      <c r="M186" s="50"/>
      <c r="N186" s="50"/>
      <c r="O186" s="50"/>
      <c r="P186" s="50"/>
    </row>
    <row r="187" spans="1:16">
      <c r="A187" s="38"/>
      <c r="B187" s="29"/>
      <c r="C187" s="29"/>
      <c r="D187" s="29"/>
      <c r="E187" s="29"/>
      <c r="F187" s="50"/>
      <c r="G187" s="50"/>
      <c r="H187" s="50"/>
      <c r="I187" s="50"/>
      <c r="J187" s="50"/>
      <c r="K187" s="50"/>
      <c r="L187" s="50"/>
      <c r="M187" s="50"/>
      <c r="N187" s="50"/>
      <c r="O187" s="50"/>
      <c r="P187" s="50"/>
    </row>
    <row r="188" spans="1:16">
      <c r="A188" s="39"/>
      <c r="B188" s="39"/>
      <c r="C188" s="39"/>
      <c r="D188" s="39"/>
      <c r="E188" s="39"/>
      <c r="F188" s="52"/>
      <c r="G188" s="52"/>
      <c r="H188" s="52"/>
      <c r="I188" s="52"/>
      <c r="J188" s="52"/>
      <c r="K188" s="52"/>
      <c r="L188" s="52"/>
      <c r="M188" s="52"/>
      <c r="N188" s="52"/>
      <c r="O188" s="52"/>
      <c r="P188" s="50"/>
    </row>
    <row r="189" spans="1:16">
      <c r="A189" s="38"/>
      <c r="B189" s="38"/>
      <c r="C189" s="38"/>
      <c r="D189" s="38"/>
      <c r="E189" s="38"/>
      <c r="F189" s="38"/>
      <c r="G189" s="38"/>
      <c r="H189" s="38"/>
      <c r="I189" s="38"/>
      <c r="J189" s="38"/>
      <c r="K189" s="38"/>
      <c r="L189" s="38"/>
      <c r="M189" s="38"/>
      <c r="N189" s="38"/>
      <c r="O189" s="38"/>
      <c r="P189" s="38"/>
    </row>
    <row r="190" spans="1:16">
      <c r="A190" s="38"/>
      <c r="B190" s="38"/>
      <c r="C190" s="38"/>
      <c r="D190" s="38"/>
      <c r="E190" s="38"/>
      <c r="F190" s="38"/>
      <c r="G190" s="38"/>
      <c r="H190" s="38"/>
      <c r="I190" s="38"/>
      <c r="J190" s="38"/>
      <c r="K190" s="38"/>
      <c r="L190" s="38"/>
      <c r="M190" s="38"/>
      <c r="N190" s="38"/>
      <c r="O190" s="38"/>
      <c r="P190" s="38"/>
    </row>
    <row r="191" spans="1:16">
      <c r="A191" s="40"/>
      <c r="B191" s="29"/>
      <c r="C191" s="29"/>
      <c r="D191" s="29"/>
      <c r="E191" s="29"/>
      <c r="F191" s="50"/>
      <c r="G191" s="50"/>
      <c r="H191" s="50"/>
      <c r="I191" s="50"/>
      <c r="J191" s="50"/>
      <c r="K191" s="50"/>
      <c r="L191" s="50"/>
      <c r="M191" s="50"/>
      <c r="N191" s="50"/>
      <c r="O191" s="50"/>
      <c r="P191" s="50"/>
    </row>
    <row r="192" spans="1:16">
      <c r="A192" s="40"/>
      <c r="B192" s="29"/>
      <c r="C192" s="29"/>
      <c r="D192" s="29"/>
      <c r="E192" s="29"/>
      <c r="F192" s="50"/>
      <c r="G192" s="50"/>
      <c r="H192" s="50"/>
      <c r="I192" s="50"/>
      <c r="J192" s="50"/>
      <c r="K192" s="50"/>
      <c r="L192" s="50"/>
      <c r="M192" s="50"/>
      <c r="N192" s="50"/>
      <c r="O192" s="50"/>
      <c r="P192" s="50"/>
    </row>
    <row r="193" spans="1:16">
      <c r="A193" s="40"/>
      <c r="B193" s="29"/>
      <c r="C193" s="29"/>
      <c r="D193" s="29"/>
      <c r="E193" s="29"/>
      <c r="F193" s="50"/>
      <c r="G193" s="50"/>
      <c r="H193" s="50"/>
      <c r="I193" s="50"/>
      <c r="J193" s="50"/>
      <c r="K193" s="50"/>
      <c r="L193" s="50"/>
      <c r="M193" s="50"/>
      <c r="N193" s="50"/>
      <c r="O193" s="50"/>
      <c r="P193" s="50"/>
    </row>
    <row r="194" spans="1:16">
      <c r="A194" s="40"/>
      <c r="B194" s="29"/>
      <c r="C194" s="29"/>
      <c r="D194" s="29"/>
      <c r="E194" s="29"/>
      <c r="F194" s="50"/>
      <c r="G194" s="50"/>
      <c r="H194" s="50"/>
      <c r="I194" s="50"/>
      <c r="J194" s="50"/>
      <c r="K194" s="50"/>
      <c r="L194" s="50"/>
      <c r="M194" s="50"/>
      <c r="N194" s="50"/>
      <c r="O194" s="50"/>
      <c r="P194" s="50"/>
    </row>
  </sheetData>
  <mergeCells count="13">
    <mergeCell ref="A2:P2"/>
    <mergeCell ref="A3:P3"/>
    <mergeCell ref="E6:E8"/>
    <mergeCell ref="O6:O8"/>
    <mergeCell ref="P6:P8"/>
    <mergeCell ref="A6:A8"/>
    <mergeCell ref="B6:B8"/>
    <mergeCell ref="C6:C8"/>
    <mergeCell ref="D6:D8"/>
    <mergeCell ref="F7:F8"/>
    <mergeCell ref="N6:N8"/>
    <mergeCell ref="F6:M6"/>
    <mergeCell ref="G7:M7"/>
  </mergeCells>
  <dataValidations count="1">
    <dataValidation type="list" allowBlank="1" showInputMessage="1" showErrorMessage="1" sqref="B9:B106 P9:P106 P108:P175 B108:B176" xr:uid="{00000000-0002-0000-0100-000000000000}">
      <formula1>#REF!</formula1>
    </dataValidation>
  </dataValidations>
  <printOptions horizontalCentered="1"/>
  <pageMargins left="0.39370078740157483" right="0.39370078740157483" top="0.74803149606299213" bottom="1.1417322834645669" header="0.31496062992125984" footer="0.31496062992125984"/>
  <pageSetup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vt:lpstr>
      <vt:lpstr>OP-1</vt:lpstr>
      <vt:lpstr>'OP-1'!Títulos_a_imprimir</vt:lpstr>
    </vt:vector>
  </TitlesOfParts>
  <Company>AUDITORIA GENERAL DEL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dc:creator>
  <cp:lastModifiedBy>PINO HERNANDEZ</cp:lastModifiedBy>
  <cp:lastPrinted>2026-05-26T21:33:50Z</cp:lastPrinted>
  <dcterms:created xsi:type="dcterms:W3CDTF">2008-11-04T10:53:46Z</dcterms:created>
  <dcterms:modified xsi:type="dcterms:W3CDTF">2026-05-26T21:34:28Z</dcterms:modified>
</cp:coreProperties>
</file>