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3. INFORMACION PRESUPUESTARIA\"/>
    </mc:Choice>
  </mc:AlternateContent>
  <xr:revisionPtr revIDLastSave="0" documentId="13_ncr:1_{14411E38-E7CA-4A0F-9E50-F8B0F554507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P-12" sheetId="28" r:id="rId1"/>
  </sheets>
  <externalReferences>
    <externalReference r:id="rId2"/>
    <externalReference r:id="rId3"/>
    <externalReference r:id="rId4"/>
  </externalReferences>
  <definedNames>
    <definedName name="_xlnm.Print_Area" localSheetId="0">'IP-12'!$A$1:$I$64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8" l="1"/>
  <c r="I20" i="28"/>
  <c r="G29" i="28"/>
  <c r="D29" i="28"/>
  <c r="H29" i="28"/>
  <c r="H11" i="28"/>
  <c r="G11" i="28"/>
  <c r="F44" i="28" l="1"/>
  <c r="I44" i="28" s="1"/>
  <c r="F43" i="28"/>
  <c r="I43" i="28" s="1"/>
  <c r="F42" i="28"/>
  <c r="I42" i="28" s="1"/>
  <c r="F41" i="28"/>
  <c r="I41" i="28" s="1"/>
  <c r="H40" i="28"/>
  <c r="G40" i="28"/>
  <c r="E40" i="28"/>
  <c r="D40" i="28"/>
  <c r="F38" i="28"/>
  <c r="I38" i="28" s="1"/>
  <c r="F37" i="28"/>
  <c r="I37" i="28" s="1"/>
  <c r="F36" i="28"/>
  <c r="I36" i="28" s="1"/>
  <c r="F35" i="28"/>
  <c r="I35" i="28" s="1"/>
  <c r="F34" i="28"/>
  <c r="I34" i="28" s="1"/>
  <c r="F33" i="28"/>
  <c r="I33" i="28" s="1"/>
  <c r="F32" i="28"/>
  <c r="I32" i="28" s="1"/>
  <c r="F31" i="28"/>
  <c r="I31" i="28" s="1"/>
  <c r="F30" i="28"/>
  <c r="I30" i="28" s="1"/>
  <c r="E29" i="28"/>
  <c r="F28" i="28"/>
  <c r="I28" i="28" s="1"/>
  <c r="F27" i="28"/>
  <c r="I27" i="28" s="1"/>
  <c r="F26" i="28"/>
  <c r="I26" i="28" s="1"/>
  <c r="F25" i="28"/>
  <c r="I25" i="28" s="1"/>
  <c r="F24" i="28"/>
  <c r="I24" i="28" s="1"/>
  <c r="F23" i="28"/>
  <c r="I23" i="28" s="1"/>
  <c r="F22" i="28"/>
  <c r="I22" i="28" s="1"/>
  <c r="H21" i="28"/>
  <c r="G21" i="28"/>
  <c r="E21" i="28"/>
  <c r="D21" i="28"/>
  <c r="F19" i="28"/>
  <c r="I19" i="28" s="1"/>
  <c r="F18" i="28"/>
  <c r="I18" i="28" s="1"/>
  <c r="F17" i="28"/>
  <c r="I17" i="28" s="1"/>
  <c r="F16" i="28"/>
  <c r="I16" i="28" s="1"/>
  <c r="F15" i="28"/>
  <c r="I15" i="28" s="1"/>
  <c r="F14" i="28"/>
  <c r="I14" i="28" s="1"/>
  <c r="F13" i="28"/>
  <c r="I13" i="28" s="1"/>
  <c r="F12" i="28"/>
  <c r="I12" i="28" s="1"/>
  <c r="E11" i="28"/>
  <c r="D11" i="28"/>
  <c r="D46" i="28" l="1"/>
  <c r="F21" i="28"/>
  <c r="I21" i="28" s="1"/>
  <c r="H46" i="28"/>
  <c r="F40" i="28"/>
  <c r="I40" i="28" s="1"/>
  <c r="G46" i="28"/>
  <c r="F29" i="28"/>
  <c r="I29" i="28" s="1"/>
  <c r="E46" i="28"/>
  <c r="F11" i="28"/>
  <c r="I11" i="28" s="1"/>
  <c r="F46" i="28" l="1"/>
  <c r="I46" i="28" l="1"/>
</calcChain>
</file>

<file path=xl/sharedStrings.xml><?xml version="1.0" encoding="utf-8"?>
<sst xmlns="http://schemas.openxmlformats.org/spreadsheetml/2006/main" count="47" uniqueCount="47">
  <si>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</si>
  <si>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</si>
  <si>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</si>
  <si>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</si>
  <si>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</si>
  <si>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</si>
  <si>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</si>
  <si>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</si>
  <si>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</si>
  <si>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</si>
  <si>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</si>
  <si>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 xml:space="preserve">    Total del Gasto</t>
  </si>
  <si>
    <t>Clasificación Funcional (Finalidad y Función)</t>
  </si>
  <si>
    <t>Gobierno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</si>
  <si>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</si>
  <si>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</si>
  <si>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</si>
  <si>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</si>
  <si>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</si>
  <si>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</si>
  <si>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</si>
  <si>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</si>
  <si>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</si>
  <si>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</si>
  <si>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</si>
  <si>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</si>
  <si>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</si>
  <si>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</si>
  <si>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</si>
  <si>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</si>
  <si>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</si>
  <si>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</si>
  <si>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</si>
  <si>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</si>
  <si>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</si>
  <si>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</si>
  <si>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</si>
  <si>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</si>
  <si>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</si>
  <si>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</si>
  <si>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</si>
  <si>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</si>
  <si>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</si>
  <si>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</si>
  <si>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 xml:space="preserve">    Legislación</t>
  </si>
  <si>
    <t>Municipio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</si>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</sst>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b/>
      <sz val="1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8" fillId="0" borderId="0" xfId="0" applyFont="1"/>
    <xf numFmtId="0" fontId="9" fillId="0" borderId="7" xfId="0" applyFont="1" applyBorder="1" applyAlignment="1">
      <alignment horizontal="center" vertical="center"/>
    </xf>
    <xf numFmtId="164" fontId="10" fillId="3" borderId="1" xfId="1" applyNumberFormat="1" applyFont="1" applyFill="1" applyBorder="1" applyAlignment="1" applyProtection="1">
      <alignment horizontal="center" vertical="center"/>
    </xf>
    <xf numFmtId="164" fontId="10" fillId="3" borderId="2" xfId="1" applyNumberFormat="1" applyFont="1" applyFill="1" applyBorder="1" applyAlignment="1" applyProtection="1">
      <alignment horizontal="center" vertical="center"/>
    </xf>
    <xf numFmtId="164" fontId="10" fillId="3" borderId="3" xfId="1" applyNumberFormat="1" applyFont="1" applyFill="1" applyBorder="1" applyAlignment="1" applyProtection="1">
      <alignment horizontal="center" vertical="center"/>
    </xf>
    <xf numFmtId="164" fontId="10" fillId="3" borderId="4" xfId="1" applyNumberFormat="1" applyFont="1" applyFill="1" applyBorder="1" applyAlignment="1" applyProtection="1">
      <alignment horizontal="center" vertical="center"/>
    </xf>
    <xf numFmtId="164" fontId="10" fillId="3" borderId="0" xfId="1" applyNumberFormat="1" applyFont="1" applyFill="1" applyBorder="1" applyAlignment="1" applyProtection="1">
      <alignment horizontal="center" vertical="center"/>
    </xf>
    <xf numFmtId="164" fontId="10" fillId="3" borderId="5" xfId="1" applyNumberFormat="1" applyFont="1" applyFill="1" applyBorder="1" applyAlignment="1" applyProtection="1">
      <alignment horizontal="center" vertical="center"/>
    </xf>
    <xf numFmtId="164" fontId="10" fillId="3" borderId="6" xfId="1" applyNumberFormat="1" applyFont="1" applyFill="1" applyBorder="1" applyAlignment="1" applyProtection="1">
      <alignment horizontal="center"/>
    </xf>
    <xf numFmtId="164" fontId="10" fillId="3" borderId="7" xfId="1" applyNumberFormat="1" applyFont="1" applyFill="1" applyBorder="1" applyAlignment="1" applyProtection="1">
      <alignment horizontal="center"/>
    </xf>
    <xf numFmtId="164" fontId="10" fillId="3" borderId="8" xfId="1" applyNumberFormat="1" applyFont="1" applyFill="1" applyBorder="1" applyAlignment="1" applyProtection="1">
      <alignment horizontal="center"/>
    </xf>
    <xf numFmtId="164" fontId="10" fillId="3" borderId="9" xfId="1" applyNumberFormat="1" applyFont="1" applyFill="1" applyBorder="1" applyAlignment="1" applyProtection="1">
      <alignment horizontal="center" vertical="center"/>
    </xf>
    <xf numFmtId="164" fontId="10" fillId="3" borderId="10" xfId="1" applyNumberFormat="1" applyFont="1" applyFill="1" applyBorder="1" applyAlignment="1" applyProtection="1">
      <alignment horizontal="center" vertical="center"/>
    </xf>
    <xf numFmtId="164" fontId="10" fillId="3" borderId="11" xfId="1" applyNumberFormat="1" applyFont="1" applyFill="1" applyBorder="1" applyAlignment="1" applyProtection="1">
      <alignment horizontal="center" vertical="center"/>
    </xf>
    <xf numFmtId="164" fontId="10" fillId="3" borderId="13" xfId="1" applyNumberFormat="1" applyFont="1" applyFill="1" applyBorder="1" applyAlignment="1" applyProtection="1">
      <alignment horizontal="center" vertical="center"/>
    </xf>
    <xf numFmtId="164" fontId="10" fillId="3" borderId="9" xfId="1" applyNumberFormat="1" applyFont="1" applyFill="1" applyBorder="1" applyAlignment="1" applyProtection="1">
      <alignment horizontal="center" vertical="center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4" xfId="1" applyNumberFormat="1" applyFont="1" applyFill="1" applyBorder="1" applyAlignment="1" applyProtection="1">
      <alignment horizontal="center" vertical="center"/>
    </xf>
    <xf numFmtId="164" fontId="10" fillId="3" borderId="6" xfId="1" applyNumberFormat="1" applyFont="1" applyFill="1" applyBorder="1" applyAlignment="1" applyProtection="1">
      <alignment horizontal="center" vertical="center"/>
    </xf>
    <xf numFmtId="164" fontId="10" fillId="3" borderId="8" xfId="1" applyNumberFormat="1" applyFont="1" applyFill="1" applyBorder="1" applyAlignment="1" applyProtection="1">
      <alignment horizontal="center" vertical="center"/>
    </xf>
    <xf numFmtId="164" fontId="10" fillId="3" borderId="12" xfId="1" applyNumberFormat="1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justify" vertical="center" wrapText="1"/>
    </xf>
    <xf numFmtId="3" fontId="8" fillId="2" borderId="13" xfId="2" applyNumberFormat="1" applyFont="1" applyFill="1" applyBorder="1" applyAlignment="1">
      <alignment horizontal="justify" vertical="center" wrapText="1"/>
    </xf>
    <xf numFmtId="0" fontId="9" fillId="2" borderId="4" xfId="2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4" fontId="9" fillId="2" borderId="15" xfId="2" applyNumberFormat="1" applyFont="1" applyFill="1" applyBorder="1" applyAlignment="1">
      <alignment horizontal="right" vertical="top" wrapText="1"/>
    </xf>
    <xf numFmtId="0" fontId="8" fillId="2" borderId="4" xfId="2" applyFont="1" applyFill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4" fontId="8" fillId="2" borderId="15" xfId="2" applyNumberFormat="1" applyFont="1" applyFill="1" applyBorder="1" applyAlignment="1" applyProtection="1">
      <alignment horizontal="right" vertical="top" wrapText="1"/>
      <protection locked="0"/>
    </xf>
    <xf numFmtId="4" fontId="8" fillId="2" borderId="15" xfId="2" applyNumberFormat="1" applyFont="1" applyFill="1" applyBorder="1" applyAlignment="1">
      <alignment horizontal="right" vertical="top" wrapText="1"/>
    </xf>
    <xf numFmtId="4" fontId="8" fillId="0" borderId="0" xfId="0" applyNumberFormat="1" applyFont="1"/>
    <xf numFmtId="0" fontId="8" fillId="0" borderId="4" xfId="2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8" fillId="0" borderId="4" xfId="2" applyFont="1" applyBorder="1" applyAlignment="1">
      <alignment horizontal="left" vertical="top"/>
    </xf>
    <xf numFmtId="0" fontId="8" fillId="0" borderId="5" xfId="2" applyFont="1" applyBorder="1" applyAlignment="1">
      <alignment horizontal="justify" vertical="top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4" fontId="8" fillId="2" borderId="15" xfId="2" applyNumberFormat="1" applyFont="1" applyFill="1" applyBorder="1" applyAlignment="1" applyProtection="1">
      <alignment horizontal="right" vertical="top"/>
      <protection locked="0"/>
    </xf>
    <xf numFmtId="4" fontId="9" fillId="2" borderId="15" xfId="2" applyNumberFormat="1" applyFont="1" applyFill="1" applyBorder="1" applyAlignment="1">
      <alignment horizontal="right" vertical="top"/>
    </xf>
    <xf numFmtId="4" fontId="8" fillId="2" borderId="15" xfId="2" applyNumberFormat="1" applyFont="1" applyFill="1" applyBorder="1" applyAlignment="1">
      <alignment horizontal="right" vertical="top"/>
    </xf>
    <xf numFmtId="0" fontId="8" fillId="0" borderId="4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5" xfId="2" applyFont="1" applyFill="1" applyBorder="1" applyAlignment="1">
      <alignment horizontal="left" vertical="top" wrapText="1"/>
    </xf>
    <xf numFmtId="0" fontId="8" fillId="2" borderId="6" xfId="2" applyFont="1" applyFill="1" applyBorder="1" applyAlignment="1">
      <alignment horizontal="left" vertical="top"/>
    </xf>
    <xf numFmtId="0" fontId="8" fillId="2" borderId="8" xfId="2" applyFont="1" applyFill="1" applyBorder="1" applyAlignment="1">
      <alignment vertical="top"/>
    </xf>
    <xf numFmtId="4" fontId="8" fillId="2" borderId="14" xfId="2" applyNumberFormat="1" applyFont="1" applyFill="1" applyBorder="1" applyAlignment="1">
      <alignment horizontal="right" vertical="top"/>
    </xf>
    <xf numFmtId="0" fontId="9" fillId="3" borderId="9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4" fontId="9" fillId="3" borderId="14" xfId="2" applyNumberFormat="1" applyFont="1" applyFill="1" applyBorder="1" applyAlignment="1">
      <alignment horizontal="right" vertical="center"/>
    </xf>
    <xf numFmtId="0" fontId="10" fillId="0" borderId="0" xfId="19" applyFont="1" applyAlignment="1">
      <alignment vertical="center"/>
    </xf>
  </cellXfs>
  <cellStyles count="26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0 3" xfId="25" xr:uid="{00000000-0005-0000-0000-000006000000}"/>
    <cellStyle name="Normal 10 6" xfId="23" xr:uid="{00000000-0005-0000-0000-000007000000}"/>
    <cellStyle name="Normal 15" xfId="6" xr:uid="{00000000-0005-0000-0000-000008000000}"/>
    <cellStyle name="Normal 15 2" xfId="22" xr:uid="{00000000-0005-0000-0000-000009000000}"/>
    <cellStyle name="Normal 2" xfId="11" xr:uid="{00000000-0005-0000-0000-00000A000000}"/>
    <cellStyle name="Normal 2 2" xfId="7" xr:uid="{00000000-0005-0000-0000-00000B000000}"/>
    <cellStyle name="Normal 3" xfId="12" xr:uid="{00000000-0005-0000-0000-00000C000000}"/>
    <cellStyle name="Normal 3 2" xfId="17" xr:uid="{00000000-0005-0000-0000-00000D000000}"/>
    <cellStyle name="Normal 4" xfId="13" xr:uid="{00000000-0005-0000-0000-00000E000000}"/>
    <cellStyle name="Normal 4 2" xfId="20" xr:uid="{00000000-0005-0000-0000-00000F000000}"/>
    <cellStyle name="Normal 6 3 2 2" xfId="16" xr:uid="{00000000-0005-0000-0000-000010000000}"/>
    <cellStyle name="Normal 6 4" xfId="5" xr:uid="{00000000-0005-0000-0000-000011000000}"/>
    <cellStyle name="Normal 6 7" xfId="18" xr:uid="{00000000-0005-0000-0000-000012000000}"/>
    <cellStyle name="Normal 6 8 2" xfId="21" xr:uid="{00000000-0005-0000-0000-000013000000}"/>
    <cellStyle name="Normal 7 2" xfId="8" xr:uid="{00000000-0005-0000-0000-000014000000}"/>
    <cellStyle name="Normal 7 3 2" xfId="14" xr:uid="{00000000-0005-0000-0000-000015000000}"/>
    <cellStyle name="Normal 7 4" xfId="19" xr:uid="{00000000-0005-0000-0000-000016000000}"/>
    <cellStyle name="Normal 9 3" xfId="4" xr:uid="{00000000-0005-0000-0000-000017000000}"/>
    <cellStyle name="Porcentaje 2 2" xfId="24" xr:uid="{00000000-0005-0000-0000-000018000000}"/>
    <cellStyle name="Porcentual 2" xfId="10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47</xdr:row>
      <xdr:rowOff>0</xdr:rowOff>
    </xdr:from>
    <xdr:to>
      <xdr:col>9</xdr:col>
      <xdr:colOff>42333</xdr:colOff>
      <xdr:row>56</xdr:row>
      <xdr:rowOff>84667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E2A70F-CC09-4E73-BE56-273E05203698}"/>
            </a:ext>
          </a:extLst>
        </xdr:cNvPr>
        <xdr:cNvGrpSpPr/>
      </xdr:nvGrpSpPr>
      <xdr:grpSpPr>
        <a:xfrm>
          <a:off x="190499" y="9757434"/>
          <a:ext cx="9963910" cy="1896214"/>
          <a:chOff x="374418" y="11484350"/>
          <a:chExt cx="8745318" cy="1099745"/>
        </a:xfrm>
      </xdr:grpSpPr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32FF40D5-76F2-40A7-84A5-F4E3D0A3DD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1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7938D21E-F868-4244-B053-51F52F3FA7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1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 Box 8">
            <a:extLst>
              <a:ext uri="{FF2B5EF4-FFF2-40B4-BE49-F238E27FC236}">
                <a16:creationId xmlns:a16="http://schemas.microsoft.com/office/drawing/2014/main" id="{A922250F-0E55-4E7E-8ADB-8A07FA615A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1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1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194D36B1-72F4-45AD-95AC-0DECE8114B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1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4"/>
  <sheetViews>
    <sheetView showGridLines="0" tabSelected="1" zoomScale="90" zoomScaleNormal="90" workbookViewId="0">
      <selection activeCell="B44" sqref="B44:C44"/>
    </sheetView>
  </sheetViews>
  <sheetFormatPr baseColWidth="10" defaultRowHeight="15.65" x14ac:dyDescent="0.25"/>
  <cols>
    <col min="1" max="1" width="2.875" style="1" customWidth="1"/>
    <col min="2" max="2" width="14.75" style="1" customWidth="1"/>
    <col min="3" max="3" width="34.75" style="1" customWidth="1"/>
    <col min="4" max="9" width="15.75" style="1" customWidth="1"/>
    <col min="10" max="10" width="15.375" style="1" bestFit="1" customWidth="1"/>
    <col min="11" max="16384" width="11" style="1"/>
  </cols>
  <sheetData>
    <row r="2" spans="2:10" x14ac:dyDescent="0.25">
      <c r="H2" s="2"/>
      <c r="I2" s="2"/>
    </row>
    <row r="3" spans="2:10" x14ac:dyDescent="0.25">
      <c r="B3" s="3" t="s">
        <v>45</v>
      </c>
      <c r="C3" s="4"/>
      <c r="D3" s="4"/>
      <c r="E3" s="4"/>
      <c r="F3" s="4"/>
      <c r="G3" s="4"/>
      <c r="H3" s="4"/>
      <c r="I3" s="5"/>
    </row>
    <row r="4" spans="2:10" x14ac:dyDescent="0.25">
      <c r="B4" s="6" t="s">
        <v>2</v>
      </c>
      <c r="C4" s="7"/>
      <c r="D4" s="7"/>
      <c r="E4" s="7"/>
      <c r="F4" s="7"/>
      <c r="G4" s="7"/>
      <c r="H4" s="7"/>
      <c r="I4" s="8"/>
    </row>
    <row r="5" spans="2:10" x14ac:dyDescent="0.25">
      <c r="B5" s="6" t="s">
        <v>12</v>
      </c>
      <c r="C5" s="7"/>
      <c r="D5" s="7"/>
      <c r="E5" s="7"/>
      <c r="F5" s="7"/>
      <c r="G5" s="7"/>
      <c r="H5" s="7"/>
      <c r="I5" s="8"/>
    </row>
    <row r="6" spans="2:10" x14ac:dyDescent="0.25">
      <c r="B6" s="9" t="s">
        <v>46</v>
      </c>
      <c r="C6" s="10"/>
      <c r="D6" s="10"/>
      <c r="E6" s="10"/>
      <c r="F6" s="10"/>
      <c r="G6" s="10"/>
      <c r="H6" s="10"/>
      <c r="I6" s="11"/>
    </row>
    <row r="7" spans="2:10" x14ac:dyDescent="0.25">
      <c r="B7" s="3" t="s">
        <v>3</v>
      </c>
      <c r="C7" s="5"/>
      <c r="D7" s="12" t="s">
        <v>4</v>
      </c>
      <c r="E7" s="13"/>
      <c r="F7" s="13"/>
      <c r="G7" s="13"/>
      <c r="H7" s="14"/>
      <c r="I7" s="15" t="s">
        <v>5</v>
      </c>
    </row>
    <row r="8" spans="2:10" ht="31.6" customHeight="1" x14ac:dyDescent="0.25">
      <c r="B8" s="6"/>
      <c r="C8" s="8"/>
      <c r="D8" s="16" t="s">
        <v>6</v>
      </c>
      <c r="E8" s="17" t="s">
        <v>7</v>
      </c>
      <c r="F8" s="16" t="s">
        <v>0</v>
      </c>
      <c r="G8" s="16" t="s">
        <v>1</v>
      </c>
      <c r="H8" s="16" t="s">
        <v>8</v>
      </c>
      <c r="I8" s="18"/>
    </row>
    <row r="9" spans="2:10" x14ac:dyDescent="0.25">
      <c r="B9" s="19"/>
      <c r="C9" s="20"/>
      <c r="D9" s="16">
        <v>1</v>
      </c>
      <c r="E9" s="16">
        <v>2</v>
      </c>
      <c r="F9" s="16" t="s">
        <v>9</v>
      </c>
      <c r="G9" s="16">
        <v>4</v>
      </c>
      <c r="H9" s="16">
        <v>5</v>
      </c>
      <c r="I9" s="21" t="s">
        <v>10</v>
      </c>
    </row>
    <row r="10" spans="2:10" x14ac:dyDescent="0.25">
      <c r="B10" s="22"/>
      <c r="C10" s="23"/>
      <c r="D10" s="24"/>
      <c r="E10" s="24"/>
      <c r="F10" s="24"/>
      <c r="G10" s="24"/>
      <c r="H10" s="24"/>
      <c r="I10" s="24"/>
    </row>
    <row r="11" spans="2:10" x14ac:dyDescent="0.25">
      <c r="B11" s="25" t="s">
        <v>13</v>
      </c>
      <c r="C11" s="26"/>
      <c r="D11" s="27">
        <f>SUM(D12:D19)</f>
        <v>112328413.59000003</v>
      </c>
      <c r="E11" s="27">
        <f>SUM(E12:E19)</f>
        <v>11630548.489999998</v>
      </c>
      <c r="F11" s="27">
        <f>D11+E11</f>
        <v>123958962.08000003</v>
      </c>
      <c r="G11" s="27">
        <f t="shared" ref="G11:H11" si="0">SUM(G12:G19)</f>
        <v>29813756.140000001</v>
      </c>
      <c r="H11" s="27">
        <f t="shared" si="0"/>
        <v>29813756.140000001</v>
      </c>
      <c r="I11" s="27">
        <f>F11-G11</f>
        <v>94145205.940000027</v>
      </c>
    </row>
    <row r="12" spans="2:10" x14ac:dyDescent="0.25">
      <c r="B12" s="28" t="s">
        <v>44</v>
      </c>
      <c r="C12" s="29"/>
      <c r="D12" s="30">
        <v>0</v>
      </c>
      <c r="E12" s="30">
        <v>0</v>
      </c>
      <c r="F12" s="31">
        <f t="shared" ref="F12:F19" si="1">D12+E12</f>
        <v>0</v>
      </c>
      <c r="G12" s="30">
        <v>0</v>
      </c>
      <c r="H12" s="30">
        <v>0</v>
      </c>
      <c r="I12" s="31">
        <f t="shared" ref="I12:I44" si="2">F12-G12</f>
        <v>0</v>
      </c>
      <c r="J12" s="32"/>
    </row>
    <row r="13" spans="2:10" x14ac:dyDescent="0.25">
      <c r="B13" s="28" t="s">
        <v>14</v>
      </c>
      <c r="C13" s="29"/>
      <c r="D13" s="30">
        <v>0</v>
      </c>
      <c r="E13" s="30">
        <v>0</v>
      </c>
      <c r="F13" s="31">
        <f t="shared" si="1"/>
        <v>0</v>
      </c>
      <c r="G13" s="30">
        <v>0</v>
      </c>
      <c r="H13" s="30">
        <v>0</v>
      </c>
      <c r="I13" s="31">
        <f t="shared" si="2"/>
        <v>0</v>
      </c>
    </row>
    <row r="14" spans="2:10" x14ac:dyDescent="0.25">
      <c r="B14" s="33" t="s">
        <v>15</v>
      </c>
      <c r="C14" s="34"/>
      <c r="D14" s="30">
        <v>26349176.320000008</v>
      </c>
      <c r="E14" s="30">
        <v>3164247.68</v>
      </c>
      <c r="F14" s="31">
        <f>D14+E14</f>
        <v>29513424.000000007</v>
      </c>
      <c r="G14" s="30">
        <v>7753338.0700000003</v>
      </c>
      <c r="H14" s="30">
        <v>7753338.0700000003</v>
      </c>
      <c r="I14" s="31">
        <f t="shared" si="2"/>
        <v>21760085.930000007</v>
      </c>
    </row>
    <row r="15" spans="2:10" x14ac:dyDescent="0.25">
      <c r="B15" s="33" t="s">
        <v>16</v>
      </c>
      <c r="C15" s="34"/>
      <c r="D15" s="30">
        <v>0</v>
      </c>
      <c r="E15" s="30">
        <v>0</v>
      </c>
      <c r="F15" s="31">
        <f t="shared" si="1"/>
        <v>0</v>
      </c>
      <c r="G15" s="30">
        <v>0</v>
      </c>
      <c r="H15" s="30">
        <v>0</v>
      </c>
      <c r="I15" s="31">
        <f t="shared" si="2"/>
        <v>0</v>
      </c>
    </row>
    <row r="16" spans="2:10" x14ac:dyDescent="0.25">
      <c r="B16" s="33" t="s">
        <v>17</v>
      </c>
      <c r="C16" s="34"/>
      <c r="D16" s="30">
        <v>17277933.5</v>
      </c>
      <c r="E16" s="30">
        <v>3088009.02</v>
      </c>
      <c r="F16" s="31">
        <f t="shared" si="1"/>
        <v>20365942.52</v>
      </c>
      <c r="G16" s="30">
        <v>8345071.6600000001</v>
      </c>
      <c r="H16" s="30">
        <v>8345071.6600000001</v>
      </c>
      <c r="I16" s="31">
        <f t="shared" si="2"/>
        <v>12020870.859999999</v>
      </c>
    </row>
    <row r="17" spans="2:10" x14ac:dyDescent="0.25">
      <c r="B17" s="33" t="s">
        <v>18</v>
      </c>
      <c r="C17" s="34"/>
      <c r="D17" s="30">
        <v>0</v>
      </c>
      <c r="E17" s="30">
        <v>0</v>
      </c>
      <c r="F17" s="31">
        <f t="shared" si="1"/>
        <v>0</v>
      </c>
      <c r="G17" s="30">
        <v>0</v>
      </c>
      <c r="H17" s="30">
        <v>0</v>
      </c>
      <c r="I17" s="31">
        <f t="shared" si="2"/>
        <v>0</v>
      </c>
    </row>
    <row r="18" spans="2:10" x14ac:dyDescent="0.25">
      <c r="B18" s="33" t="s">
        <v>19</v>
      </c>
      <c r="C18" s="34"/>
      <c r="D18" s="30">
        <v>57960853.060000017</v>
      </c>
      <c r="E18" s="30">
        <v>3368638.34</v>
      </c>
      <c r="F18" s="31">
        <f t="shared" si="1"/>
        <v>61329491.400000021</v>
      </c>
      <c r="G18" s="30">
        <v>9859672.2899999991</v>
      </c>
      <c r="H18" s="30">
        <v>9859672.2899999991</v>
      </c>
      <c r="I18" s="31">
        <f t="shared" si="2"/>
        <v>51469819.110000022</v>
      </c>
    </row>
    <row r="19" spans="2:10" x14ac:dyDescent="0.25">
      <c r="B19" s="33" t="s">
        <v>20</v>
      </c>
      <c r="C19" s="34"/>
      <c r="D19" s="30">
        <v>10740450.710000005</v>
      </c>
      <c r="E19" s="30">
        <v>2009653.45</v>
      </c>
      <c r="F19" s="31">
        <f t="shared" si="1"/>
        <v>12750104.160000004</v>
      </c>
      <c r="G19" s="30">
        <v>3855674.12</v>
      </c>
      <c r="H19" s="30">
        <v>3855674.12</v>
      </c>
      <c r="I19" s="31">
        <f t="shared" si="2"/>
        <v>8894430.0400000028</v>
      </c>
    </row>
    <row r="20" spans="2:10" x14ac:dyDescent="0.25">
      <c r="B20" s="35"/>
      <c r="C20" s="36"/>
      <c r="D20" s="31"/>
      <c r="E20" s="31"/>
      <c r="F20" s="31"/>
      <c r="G20" s="31"/>
      <c r="H20" s="31"/>
      <c r="I20" s="31">
        <f t="shared" si="2"/>
        <v>0</v>
      </c>
    </row>
    <row r="21" spans="2:10" x14ac:dyDescent="0.25">
      <c r="B21" s="37" t="s">
        <v>21</v>
      </c>
      <c r="C21" s="38"/>
      <c r="D21" s="27">
        <f>SUM(D22:D28)</f>
        <v>200009594.90999997</v>
      </c>
      <c r="E21" s="27">
        <f>SUM(E22:E28)</f>
        <v>-59089808.230000004</v>
      </c>
      <c r="F21" s="27">
        <f t="shared" ref="F21:F44" si="3">D21+E21</f>
        <v>140919786.67999995</v>
      </c>
      <c r="G21" s="27">
        <f t="shared" ref="G21:H21" si="4">SUM(G22:G28)</f>
        <v>9503877.2799999993</v>
      </c>
      <c r="H21" s="27">
        <f t="shared" si="4"/>
        <v>9503877.2799999993</v>
      </c>
      <c r="I21" s="27">
        <f t="shared" si="2"/>
        <v>131415909.39999995</v>
      </c>
    </row>
    <row r="22" spans="2:10" x14ac:dyDescent="0.25">
      <c r="B22" s="33" t="s">
        <v>22</v>
      </c>
      <c r="C22" s="34"/>
      <c r="D22" s="39">
        <v>18778085.969999999</v>
      </c>
      <c r="E22" s="30">
        <v>1879828.84</v>
      </c>
      <c r="F22" s="31">
        <f t="shared" si="3"/>
        <v>20657914.809999999</v>
      </c>
      <c r="G22" s="39">
        <v>4538119.71</v>
      </c>
      <c r="H22" s="39">
        <v>4538119.71</v>
      </c>
      <c r="I22" s="31">
        <f t="shared" si="2"/>
        <v>16119795.099999998</v>
      </c>
    </row>
    <row r="23" spans="2:10" x14ac:dyDescent="0.25">
      <c r="B23" s="33" t="s">
        <v>23</v>
      </c>
      <c r="C23" s="34"/>
      <c r="D23" s="39">
        <v>167452880.83999997</v>
      </c>
      <c r="E23" s="30">
        <v>-61329653.770000003</v>
      </c>
      <c r="F23" s="31">
        <f t="shared" si="3"/>
        <v>106123227.06999996</v>
      </c>
      <c r="G23" s="39">
        <v>1793121.55</v>
      </c>
      <c r="H23" s="39">
        <v>1793121.55</v>
      </c>
      <c r="I23" s="31">
        <f t="shared" si="2"/>
        <v>104330105.51999997</v>
      </c>
      <c r="J23" s="32"/>
    </row>
    <row r="24" spans="2:10" x14ac:dyDescent="0.25">
      <c r="B24" s="33" t="s">
        <v>24</v>
      </c>
      <c r="C24" s="34"/>
      <c r="D24" s="39">
        <v>0</v>
      </c>
      <c r="E24" s="30">
        <v>0</v>
      </c>
      <c r="F24" s="31">
        <f t="shared" si="3"/>
        <v>0</v>
      </c>
      <c r="G24" s="39">
        <v>0</v>
      </c>
      <c r="H24" s="39">
        <v>0</v>
      </c>
      <c r="I24" s="31">
        <f t="shared" si="2"/>
        <v>0</v>
      </c>
    </row>
    <row r="25" spans="2:10" x14ac:dyDescent="0.25">
      <c r="B25" s="33" t="s">
        <v>25</v>
      </c>
      <c r="C25" s="34"/>
      <c r="D25" s="39">
        <v>2818668.0199999996</v>
      </c>
      <c r="E25" s="30">
        <v>12154.48</v>
      </c>
      <c r="F25" s="31">
        <f t="shared" si="3"/>
        <v>2830822.4999999995</v>
      </c>
      <c r="G25" s="39">
        <v>595520.71</v>
      </c>
      <c r="H25" s="39">
        <v>595520.71</v>
      </c>
      <c r="I25" s="31">
        <f t="shared" si="2"/>
        <v>2235301.7899999996</v>
      </c>
    </row>
    <row r="26" spans="2:10" x14ac:dyDescent="0.25">
      <c r="B26" s="33" t="s">
        <v>26</v>
      </c>
      <c r="C26" s="34"/>
      <c r="D26" s="39">
        <v>3647125.9499999997</v>
      </c>
      <c r="E26" s="30">
        <v>13238</v>
      </c>
      <c r="F26" s="31">
        <f t="shared" si="3"/>
        <v>3660363.9499999997</v>
      </c>
      <c r="G26" s="39">
        <v>794816.47</v>
      </c>
      <c r="H26" s="39">
        <v>794816.47</v>
      </c>
      <c r="I26" s="31">
        <f t="shared" si="2"/>
        <v>2865547.4799999995</v>
      </c>
    </row>
    <row r="27" spans="2:10" x14ac:dyDescent="0.25">
      <c r="B27" s="33" t="s">
        <v>27</v>
      </c>
      <c r="C27" s="34"/>
      <c r="D27" s="39">
        <v>7009461.1899999995</v>
      </c>
      <c r="E27" s="30">
        <v>334624.21999999997</v>
      </c>
      <c r="F27" s="31">
        <f t="shared" si="3"/>
        <v>7344085.4099999992</v>
      </c>
      <c r="G27" s="39">
        <v>1676088.34</v>
      </c>
      <c r="H27" s="39">
        <v>1676088.34</v>
      </c>
      <c r="I27" s="31">
        <f t="shared" si="2"/>
        <v>5667997.0699999994</v>
      </c>
    </row>
    <row r="28" spans="2:10" x14ac:dyDescent="0.25">
      <c r="B28" s="33" t="s">
        <v>28</v>
      </c>
      <c r="C28" s="34"/>
      <c r="D28" s="39">
        <v>303372.94000000006</v>
      </c>
      <c r="E28" s="30">
        <v>0</v>
      </c>
      <c r="F28" s="31">
        <f t="shared" si="3"/>
        <v>303372.94000000006</v>
      </c>
      <c r="G28" s="39">
        <v>106210.5</v>
      </c>
      <c r="H28" s="39">
        <v>106210.5</v>
      </c>
      <c r="I28" s="31">
        <f t="shared" si="2"/>
        <v>197162.44000000006</v>
      </c>
    </row>
    <row r="29" spans="2:10" x14ac:dyDescent="0.25">
      <c r="B29" s="37" t="s">
        <v>29</v>
      </c>
      <c r="C29" s="38"/>
      <c r="D29" s="40">
        <f>SUM(D30:D38)</f>
        <v>2934706.2</v>
      </c>
      <c r="E29" s="40">
        <f>SUM(E30:E38)</f>
        <v>60757.16</v>
      </c>
      <c r="F29" s="27">
        <f t="shared" si="3"/>
        <v>2995463.3600000003</v>
      </c>
      <c r="G29" s="40">
        <f>SUM(G30:G38)</f>
        <v>892401.66</v>
      </c>
      <c r="H29" s="40">
        <f>SUM(H30:H38)</f>
        <v>892401.66</v>
      </c>
      <c r="I29" s="27">
        <f t="shared" si="2"/>
        <v>2103061.7000000002</v>
      </c>
    </row>
    <row r="30" spans="2:10" x14ac:dyDescent="0.25">
      <c r="B30" s="33" t="s">
        <v>30</v>
      </c>
      <c r="C30" s="34"/>
      <c r="D30" s="39">
        <v>0</v>
      </c>
      <c r="E30" s="39">
        <v>0</v>
      </c>
      <c r="F30" s="31">
        <f t="shared" si="3"/>
        <v>0</v>
      </c>
      <c r="G30" s="39">
        <v>0</v>
      </c>
      <c r="H30" s="39">
        <v>0</v>
      </c>
      <c r="I30" s="31">
        <f t="shared" si="2"/>
        <v>0</v>
      </c>
      <c r="J30" s="32"/>
    </row>
    <row r="31" spans="2:10" x14ac:dyDescent="0.25">
      <c r="B31" s="33" t="s">
        <v>31</v>
      </c>
      <c r="C31" s="34"/>
      <c r="D31" s="39">
        <v>1136200.95</v>
      </c>
      <c r="E31" s="39">
        <v>0</v>
      </c>
      <c r="F31" s="31">
        <f t="shared" si="3"/>
        <v>1136200.95</v>
      </c>
      <c r="G31" s="39">
        <v>448893.18</v>
      </c>
      <c r="H31" s="39">
        <v>448893.18</v>
      </c>
      <c r="I31" s="31">
        <f t="shared" si="2"/>
        <v>687307.77</v>
      </c>
    </row>
    <row r="32" spans="2:10" x14ac:dyDescent="0.25">
      <c r="B32" s="33" t="s">
        <v>32</v>
      </c>
      <c r="C32" s="34"/>
      <c r="D32" s="30">
        <v>0</v>
      </c>
      <c r="E32" s="30">
        <v>0</v>
      </c>
      <c r="F32" s="31">
        <f t="shared" si="3"/>
        <v>0</v>
      </c>
      <c r="G32" s="30">
        <v>0</v>
      </c>
      <c r="H32" s="30">
        <v>0</v>
      </c>
      <c r="I32" s="31">
        <f t="shared" si="2"/>
        <v>0</v>
      </c>
    </row>
    <row r="33" spans="2:9" x14ac:dyDescent="0.25">
      <c r="B33" s="33" t="s">
        <v>33</v>
      </c>
      <c r="C33" s="34"/>
      <c r="D33" s="30">
        <v>0</v>
      </c>
      <c r="E33" s="30">
        <v>0</v>
      </c>
      <c r="F33" s="31">
        <f t="shared" si="3"/>
        <v>0</v>
      </c>
      <c r="G33" s="30">
        <v>0</v>
      </c>
      <c r="H33" s="30">
        <v>0</v>
      </c>
      <c r="I33" s="31">
        <f t="shared" si="2"/>
        <v>0</v>
      </c>
    </row>
    <row r="34" spans="2:9" x14ac:dyDescent="0.25">
      <c r="B34" s="33" t="s">
        <v>34</v>
      </c>
      <c r="C34" s="34"/>
      <c r="D34" s="30">
        <v>714334.09000000008</v>
      </c>
      <c r="E34" s="30">
        <v>0</v>
      </c>
      <c r="F34" s="31">
        <f t="shared" si="3"/>
        <v>714334.09000000008</v>
      </c>
      <c r="G34" s="30">
        <v>136601.45000000001</v>
      </c>
      <c r="H34" s="30">
        <v>136601.45000000001</v>
      </c>
      <c r="I34" s="31">
        <f t="shared" si="2"/>
        <v>577732.64000000013</v>
      </c>
    </row>
    <row r="35" spans="2:9" x14ac:dyDescent="0.25">
      <c r="B35" s="33" t="s">
        <v>35</v>
      </c>
      <c r="C35" s="34"/>
      <c r="D35" s="30">
        <v>0</v>
      </c>
      <c r="E35" s="30">
        <v>0</v>
      </c>
      <c r="F35" s="31">
        <f t="shared" si="3"/>
        <v>0</v>
      </c>
      <c r="G35" s="30">
        <v>0</v>
      </c>
      <c r="H35" s="30">
        <v>0</v>
      </c>
      <c r="I35" s="31">
        <f t="shared" si="2"/>
        <v>0</v>
      </c>
    </row>
    <row r="36" spans="2:9" x14ac:dyDescent="0.25">
      <c r="B36" s="33" t="s">
        <v>36</v>
      </c>
      <c r="C36" s="34"/>
      <c r="D36" s="30">
        <v>569357.62</v>
      </c>
      <c r="E36" s="30">
        <v>0</v>
      </c>
      <c r="F36" s="31">
        <f t="shared" si="3"/>
        <v>569357.62</v>
      </c>
      <c r="G36" s="30">
        <v>104983.26</v>
      </c>
      <c r="H36" s="30">
        <v>104983.26</v>
      </c>
      <c r="I36" s="31">
        <f t="shared" si="2"/>
        <v>464374.36</v>
      </c>
    </row>
    <row r="37" spans="2:9" x14ac:dyDescent="0.25">
      <c r="B37" s="33" t="s">
        <v>37</v>
      </c>
      <c r="C37" s="34"/>
      <c r="D37" s="30">
        <v>514813.54000000004</v>
      </c>
      <c r="E37" s="30">
        <v>60757.16</v>
      </c>
      <c r="F37" s="31">
        <f t="shared" si="3"/>
        <v>575570.70000000007</v>
      </c>
      <c r="G37" s="30">
        <v>201923.77</v>
      </c>
      <c r="H37" s="30">
        <v>201923.77</v>
      </c>
      <c r="I37" s="31">
        <f t="shared" si="2"/>
        <v>373646.93000000005</v>
      </c>
    </row>
    <row r="38" spans="2:9" x14ac:dyDescent="0.25">
      <c r="B38" s="33" t="s">
        <v>38</v>
      </c>
      <c r="C38" s="34"/>
      <c r="D38" s="30">
        <v>0</v>
      </c>
      <c r="E38" s="30">
        <v>0</v>
      </c>
      <c r="F38" s="31">
        <f t="shared" si="3"/>
        <v>0</v>
      </c>
      <c r="G38" s="30">
        <v>0</v>
      </c>
      <c r="H38" s="30">
        <v>0</v>
      </c>
      <c r="I38" s="31">
        <f t="shared" si="2"/>
        <v>0</v>
      </c>
    </row>
    <row r="39" spans="2:9" x14ac:dyDescent="0.25">
      <c r="B39" s="35"/>
      <c r="C39" s="36"/>
      <c r="D39" s="41"/>
      <c r="E39" s="41"/>
      <c r="F39" s="31"/>
      <c r="G39" s="41"/>
      <c r="H39" s="41"/>
      <c r="I39" s="31">
        <f t="shared" si="2"/>
        <v>0</v>
      </c>
    </row>
    <row r="40" spans="2:9" x14ac:dyDescent="0.25">
      <c r="B40" s="37" t="s">
        <v>39</v>
      </c>
      <c r="C40" s="38"/>
      <c r="D40" s="40">
        <f>SUM(D41:D44)</f>
        <v>0</v>
      </c>
      <c r="E40" s="40">
        <f>SUM(E41:E44)</f>
        <v>0</v>
      </c>
      <c r="F40" s="27">
        <f t="shared" si="3"/>
        <v>0</v>
      </c>
      <c r="G40" s="40">
        <f t="shared" ref="G40:H40" si="5">SUM(G41:G44)</f>
        <v>0</v>
      </c>
      <c r="H40" s="40">
        <f t="shared" si="5"/>
        <v>0</v>
      </c>
      <c r="I40" s="27">
        <f t="shared" si="2"/>
        <v>0</v>
      </c>
    </row>
    <row r="41" spans="2:9" x14ac:dyDescent="0.25">
      <c r="B41" s="42" t="s">
        <v>40</v>
      </c>
      <c r="C41" s="43"/>
      <c r="D41" s="30">
        <v>0</v>
      </c>
      <c r="E41" s="30">
        <v>0</v>
      </c>
      <c r="F41" s="31">
        <f t="shared" si="3"/>
        <v>0</v>
      </c>
      <c r="G41" s="30">
        <v>0</v>
      </c>
      <c r="H41" s="30">
        <v>0</v>
      </c>
      <c r="I41" s="31">
        <f t="shared" si="2"/>
        <v>0</v>
      </c>
    </row>
    <row r="42" spans="2:9" x14ac:dyDescent="0.25">
      <c r="B42" s="44" t="s">
        <v>41</v>
      </c>
      <c r="C42" s="45"/>
      <c r="D42" s="30">
        <v>0</v>
      </c>
      <c r="E42" s="30">
        <v>0</v>
      </c>
      <c r="F42" s="31">
        <f t="shared" si="3"/>
        <v>0</v>
      </c>
      <c r="G42" s="30">
        <v>0</v>
      </c>
      <c r="H42" s="30">
        <v>0</v>
      </c>
      <c r="I42" s="31">
        <f t="shared" si="2"/>
        <v>0</v>
      </c>
    </row>
    <row r="43" spans="2:9" x14ac:dyDescent="0.25">
      <c r="B43" s="28" t="s">
        <v>42</v>
      </c>
      <c r="C43" s="29"/>
      <c r="D43" s="30">
        <v>0</v>
      </c>
      <c r="E43" s="30">
        <v>0</v>
      </c>
      <c r="F43" s="31">
        <f t="shared" si="3"/>
        <v>0</v>
      </c>
      <c r="G43" s="30">
        <v>0</v>
      </c>
      <c r="H43" s="30">
        <v>0</v>
      </c>
      <c r="I43" s="31">
        <f t="shared" si="2"/>
        <v>0</v>
      </c>
    </row>
    <row r="44" spans="2:9" x14ac:dyDescent="0.25">
      <c r="B44" s="28" t="s">
        <v>43</v>
      </c>
      <c r="C44" s="29"/>
      <c r="D44" s="30">
        <v>0</v>
      </c>
      <c r="E44" s="30">
        <v>0</v>
      </c>
      <c r="F44" s="31">
        <f t="shared" si="3"/>
        <v>0</v>
      </c>
      <c r="G44" s="30">
        <v>0</v>
      </c>
      <c r="H44" s="30">
        <v>0</v>
      </c>
      <c r="I44" s="31">
        <f t="shared" si="2"/>
        <v>0</v>
      </c>
    </row>
    <row r="45" spans="2:9" x14ac:dyDescent="0.25">
      <c r="B45" s="46"/>
      <c r="C45" s="47"/>
      <c r="D45" s="48"/>
      <c r="E45" s="48"/>
      <c r="F45" s="48"/>
      <c r="G45" s="48"/>
      <c r="H45" s="48"/>
      <c r="I45" s="48"/>
    </row>
    <row r="46" spans="2:9" ht="24.45" customHeight="1" x14ac:dyDescent="0.25">
      <c r="B46" s="49" t="s">
        <v>11</v>
      </c>
      <c r="C46" s="50"/>
      <c r="D46" s="51">
        <f>D11+D21+D29+D40</f>
        <v>315272714.69999999</v>
      </c>
      <c r="E46" s="51">
        <f>E11+E21+E29+E40</f>
        <v>-47398502.580000013</v>
      </c>
      <c r="F46" s="51">
        <f>D46+E46</f>
        <v>267874212.11999997</v>
      </c>
      <c r="G46" s="51">
        <f>G11+G21+G29+G40</f>
        <v>40210035.079999998</v>
      </c>
      <c r="H46" s="51">
        <f>H11+H21+H29+H40</f>
        <v>40210035.079999998</v>
      </c>
      <c r="I46" s="51">
        <f>F46-G46</f>
        <v>227664177.03999996</v>
      </c>
    </row>
    <row r="48" spans="2:9" x14ac:dyDescent="0.25">
      <c r="D48" s="32"/>
      <c r="E48" s="32"/>
      <c r="F48" s="32"/>
      <c r="G48" s="32"/>
      <c r="H48" s="32"/>
      <c r="I48" s="32"/>
    </row>
    <row r="49" spans="2:9" x14ac:dyDescent="0.25">
      <c r="D49" s="32"/>
      <c r="E49" s="32"/>
      <c r="F49" s="32"/>
      <c r="G49" s="32"/>
      <c r="H49" s="32"/>
      <c r="I49" s="32"/>
    </row>
    <row r="54" spans="2:9" x14ac:dyDescent="0.25">
      <c r="B54" s="52"/>
      <c r="C54" s="52"/>
      <c r="D54" s="52"/>
      <c r="E54" s="52"/>
      <c r="F54" s="52"/>
      <c r="G54" s="52"/>
      <c r="H54" s="52"/>
      <c r="I54" s="52"/>
    </row>
  </sheetData>
  <mergeCells count="41">
    <mergeCell ref="B43:C43"/>
    <mergeCell ref="B44:C44"/>
    <mergeCell ref="B46:C46"/>
    <mergeCell ref="B36:C36"/>
    <mergeCell ref="B37:C37"/>
    <mergeCell ref="B38:C38"/>
    <mergeCell ref="B40:C40"/>
    <mergeCell ref="B41:C41"/>
    <mergeCell ref="B42:C42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7:C9"/>
    <mergeCell ref="D7:H7"/>
    <mergeCell ref="I7:I8"/>
    <mergeCell ref="H2:I2"/>
    <mergeCell ref="B3:I3"/>
    <mergeCell ref="B4:I4"/>
    <mergeCell ref="B5:I5"/>
    <mergeCell ref="B6:I6"/>
  </mergeCells>
  <printOptions horizontalCentered="1"/>
  <pageMargins left="0.31496062992125984" right="0.31496062992125984" top="0.35433070866141736" bottom="0.35433070866141736" header="0" footer="0"/>
  <pageSetup scale="68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IP-12</vt:lpstr>
      <vt:lpstr>'IP-12'!Área_de_impresión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2026-05-26T21:08:01Z</cp:lastPrinted>
  <dcterms:created xsi:type="dcterms:W3CDTF">2018-10-31T21:40:06Z</dcterms:created>
  <dcterms:modified xsi:type="dcterms:W3CDTF">2026-05-26T21:08:08Z</dcterms:modified>
</cp:coreProperties>
</file>