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1. INFORMACION CONTABLE\"/>
    </mc:Choice>
  </mc:AlternateContent>
  <xr:revisionPtr revIDLastSave="0" documentId="13_ncr:1_{191FAFC8-D7D9-4924-A224-9DFB1AD0C21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C-6" sheetId="50" r:id="rId1"/>
  </sheets>
  <externalReferences>
    <externalReference r:id="rId2"/>
    <externalReference r:id="rId3"/>
    <externalReference r:id="rId4"/>
  </externalReferences>
  <definedNames>
    <definedName name="_xlnm.Print_Area" localSheetId="0">'IC-6'!$A$1:$I$61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50" l="1"/>
  <c r="H14" i="50"/>
  <c r="H15" i="50"/>
  <c r="H16" i="50"/>
  <c r="H12" i="50" s="1"/>
  <c r="H17" i="50"/>
  <c r="H18" i="50"/>
  <c r="H19" i="50"/>
  <c r="H13" i="50"/>
  <c r="I14" i="50"/>
  <c r="H23" i="50" l="1"/>
  <c r="I23" i="50" s="1"/>
  <c r="H24" i="50"/>
  <c r="I24" i="50" s="1"/>
  <c r="H25" i="50"/>
  <c r="I25" i="50" s="1"/>
  <c r="H26" i="50"/>
  <c r="I26" i="50" s="1"/>
  <c r="H27" i="50"/>
  <c r="I27" i="50" s="1"/>
  <c r="H28" i="50"/>
  <c r="I28" i="50" s="1"/>
  <c r="H29" i="50"/>
  <c r="I29" i="50" s="1"/>
  <c r="H30" i="50"/>
  <c r="I30" i="50" s="1"/>
  <c r="H22" i="50"/>
  <c r="I22" i="50" s="1"/>
  <c r="I15" i="50"/>
  <c r="I16" i="50"/>
  <c r="I17" i="50"/>
  <c r="I18" i="50"/>
  <c r="I19" i="50"/>
  <c r="I13" i="50"/>
  <c r="G21" i="50"/>
  <c r="E12" i="50"/>
  <c r="E21" i="50"/>
  <c r="G12" i="50"/>
  <c r="F21" i="50"/>
  <c r="F12" i="50"/>
  <c r="I12" i="50" l="1"/>
  <c r="I21" i="50"/>
  <c r="G10" i="50"/>
  <c r="E10" i="50"/>
  <c r="F10" i="50"/>
  <c r="H10" i="50" l="1"/>
  <c r="I10" i="50" s="1"/>
</calcChain>
</file>

<file path=xl/sharedStrings.xml><?xml version="1.0" encoding="utf-8"?>
<sst xmlns="http://schemas.openxmlformats.org/spreadsheetml/2006/main" count="32" uniqueCount="32">
  <si>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</si>
  <si>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</si>
  <si>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</si>
  <si>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</si>
  <si>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</si>
  <si>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</si>
  <si>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</si>
  <si>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</si>
  <si>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</si>
  <si>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</si>
  <si>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</si>
  <si>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</si>
  <si>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</si>
  <si>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</si>
  <si>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</si>
  <si>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</si>
  <si>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</si>
  <si>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</si>
  <si>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</si>
  <si>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</si>
  <si>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</si>
  <si>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</si>
  <si>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</si>
  <si>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</si>
  <si>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</si>
  <si>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</si>
  <si>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</si>
  <si>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</si>
  <si>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Bajo protesta de decir verdad declaramos que los Estados Financieros y sus notas, son razonablemente correctos y son responsabilidad del emisor.</t>
  </si>
  <si>
    <t>Formato IC-06</t>
  </si>
  <si>
    <t>Municipio de Ayutla de los Libres, Guerrero.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</si>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</sst>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1"/>
      <color theme="1"/>
      <name val="Arial Nova Cond"/>
      <family val="2"/>
    </font>
    <font>
      <b/>
      <sz val="9"/>
      <name val="Arial Nova Cond"/>
      <family val="2"/>
    </font>
    <font>
      <b/>
      <sz val="9"/>
      <color theme="1"/>
      <name val="Arial Nova Cond"/>
      <family val="2"/>
    </font>
    <font>
      <sz val="9"/>
      <color theme="1"/>
      <name val="Arial Nova Cond"/>
      <family val="2"/>
    </font>
    <font>
      <b/>
      <i/>
      <sz val="9"/>
      <color theme="1"/>
      <name val="Arial Nova Cond"/>
      <family val="2"/>
    </font>
    <font>
      <b/>
      <i/>
      <sz val="9"/>
      <name val="Arial Nova Cond"/>
      <family val="2"/>
    </font>
    <font>
      <sz val="9"/>
      <name val="Arial Nova Cond"/>
      <family val="2"/>
    </font>
    <font>
      <sz val="12"/>
      <color theme="1"/>
      <name val="Arial Nova Cond"/>
      <family val="2"/>
    </font>
    <font>
      <b/>
      <sz val="14"/>
      <color theme="1"/>
      <name val="Arial Nova Cond"/>
      <family val="2"/>
    </font>
    <font>
      <sz val="14"/>
      <name val="Arial Nova Cond"/>
      <family val="2"/>
    </font>
    <font>
      <b/>
      <sz val="14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8" fillId="0" borderId="0" xfId="0" applyFont="1"/>
    <xf numFmtId="0" fontId="9" fillId="3" borderId="4" xfId="4" applyNumberFormat="1" applyFont="1" applyFill="1" applyBorder="1" applyAlignment="1">
      <alignment vertical="top"/>
    </xf>
    <xf numFmtId="0" fontId="9" fillId="3" borderId="0" xfId="4" applyNumberFormat="1" applyFont="1" applyFill="1" applyAlignment="1">
      <alignment vertical="top"/>
    </xf>
    <xf numFmtId="0" fontId="9" fillId="3" borderId="5" xfId="4" applyNumberFormat="1" applyFont="1" applyFill="1" applyBorder="1" applyAlignment="1">
      <alignment vertical="top"/>
    </xf>
    <xf numFmtId="0" fontId="9" fillId="3" borderId="10" xfId="4" applyNumberFormat="1" applyFont="1" applyFill="1" applyBorder="1" applyAlignment="1">
      <alignment vertical="top"/>
    </xf>
    <xf numFmtId="0" fontId="9" fillId="3" borderId="9" xfId="4" applyNumberFormat="1" applyFont="1" applyFill="1" applyBorder="1" applyAlignment="1">
      <alignment vertical="top"/>
    </xf>
    <xf numFmtId="165" fontId="10" fillId="3" borderId="10" xfId="32" applyNumberFormat="1" applyFont="1" applyFill="1" applyBorder="1" applyAlignment="1">
      <alignment horizontal="right" vertical="top"/>
    </xf>
    <xf numFmtId="0" fontId="10" fillId="3" borderId="4" xfId="2" applyFont="1" applyFill="1" applyBorder="1" applyAlignment="1">
      <alignment vertical="top"/>
    </xf>
    <xf numFmtId="0" fontId="10" fillId="3" borderId="0" xfId="2" applyFont="1" applyFill="1" applyAlignment="1">
      <alignment vertical="top"/>
    </xf>
    <xf numFmtId="0" fontId="10" fillId="3" borderId="5" xfId="2" applyFont="1" applyFill="1" applyBorder="1" applyAlignment="1">
      <alignment vertical="top"/>
    </xf>
    <xf numFmtId="165" fontId="11" fillId="3" borderId="10" xfId="32" applyNumberFormat="1" applyFont="1" applyFill="1" applyBorder="1" applyAlignment="1">
      <alignment horizontal="right" vertical="top"/>
    </xf>
    <xf numFmtId="0" fontId="12" fillId="3" borderId="4" xfId="2" applyFont="1" applyFill="1" applyBorder="1" applyAlignment="1">
      <alignment vertical="top"/>
    </xf>
    <xf numFmtId="0" fontId="11" fillId="3" borderId="4" xfId="2" applyFont="1" applyFill="1" applyBorder="1" applyAlignment="1">
      <alignment vertical="top"/>
    </xf>
    <xf numFmtId="0" fontId="11" fillId="3" borderId="0" xfId="2" applyFont="1" applyFill="1" applyAlignment="1">
      <alignment horizontal="left" vertical="top"/>
    </xf>
    <xf numFmtId="0" fontId="11" fillId="3" borderId="5" xfId="2" applyFont="1" applyFill="1" applyBorder="1" applyAlignment="1">
      <alignment horizontal="left" vertical="top"/>
    </xf>
    <xf numFmtId="165" fontId="14" fillId="3" borderId="10" xfId="32" applyNumberFormat="1" applyFont="1" applyFill="1" applyBorder="1" applyAlignment="1" applyProtection="1">
      <alignment horizontal="right" vertical="top"/>
      <protection locked="0"/>
    </xf>
    <xf numFmtId="0" fontId="10" fillId="3" borderId="6" xfId="2" applyFont="1" applyFill="1" applyBorder="1" applyAlignment="1">
      <alignment vertical="top"/>
    </xf>
    <xf numFmtId="165" fontId="10" fillId="3" borderId="11" xfId="32" applyNumberFormat="1" applyFont="1" applyFill="1" applyBorder="1" applyAlignment="1">
      <alignment horizontal="right" vertical="top"/>
    </xf>
    <xf numFmtId="0" fontId="9" fillId="2" borderId="9" xfId="2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0" borderId="0" xfId="12" applyFont="1" applyAlignment="1">
      <alignment vertical="center"/>
    </xf>
    <xf numFmtId="0" fontId="17" fillId="2" borderId="1" xfId="2" applyFont="1" applyFill="1" applyBorder="1"/>
    <xf numFmtId="0" fontId="18" fillId="2" borderId="2" xfId="2" applyFont="1" applyFill="1" applyBorder="1"/>
    <xf numFmtId="0" fontId="18" fillId="2" borderId="3" xfId="2" applyFont="1" applyFill="1" applyBorder="1"/>
    <xf numFmtId="0" fontId="17" fillId="2" borderId="4" xfId="2" applyFont="1" applyFill="1" applyBorder="1"/>
    <xf numFmtId="0" fontId="18" fillId="2" borderId="0" xfId="2" applyFont="1" applyFill="1"/>
    <xf numFmtId="0" fontId="18" fillId="2" borderId="5" xfId="2" applyFont="1" applyFill="1" applyBorder="1"/>
    <xf numFmtId="0" fontId="17" fillId="2" borderId="6" xfId="2" applyFont="1" applyFill="1" applyBorder="1"/>
    <xf numFmtId="0" fontId="18" fillId="2" borderId="8" xfId="2" applyFont="1" applyFill="1" applyBorder="1"/>
    <xf numFmtId="0" fontId="18" fillId="2" borderId="7" xfId="2" applyFont="1" applyFill="1" applyBorder="1"/>
    <xf numFmtId="0" fontId="10" fillId="3" borderId="8" xfId="2" applyFont="1" applyFill="1" applyBorder="1" applyAlignment="1">
      <alignment horizontal="left" vertical="top"/>
    </xf>
    <xf numFmtId="0" fontId="10" fillId="3" borderId="7" xfId="2" applyFont="1" applyFill="1" applyBorder="1" applyAlignment="1">
      <alignment horizontal="left" vertical="top"/>
    </xf>
    <xf numFmtId="0" fontId="11" fillId="3" borderId="0" xfId="2" applyFont="1" applyFill="1" applyAlignment="1">
      <alignment horizontal="left" vertical="top"/>
    </xf>
    <xf numFmtId="0" fontId="11" fillId="3" borderId="5" xfId="2" applyFont="1" applyFill="1" applyBorder="1" applyAlignment="1">
      <alignment horizontal="left" vertical="top"/>
    </xf>
    <xf numFmtId="0" fontId="13" fillId="3" borderId="0" xfId="2" applyFont="1" applyFill="1" applyAlignment="1">
      <alignment horizontal="left" vertical="top" wrapText="1"/>
    </xf>
    <xf numFmtId="0" fontId="13" fillId="3" borderId="5" xfId="2" applyFont="1" applyFill="1" applyBorder="1" applyAlignment="1">
      <alignment horizontal="left" vertical="top" wrapText="1"/>
    </xf>
    <xf numFmtId="0" fontId="10" fillId="3" borderId="4" xfId="2" applyFont="1" applyFill="1" applyBorder="1" applyAlignment="1">
      <alignment horizontal="left" vertical="top"/>
    </xf>
    <xf numFmtId="0" fontId="10" fillId="3" borderId="0" xfId="2" applyFont="1" applyFill="1" applyAlignment="1">
      <alignment horizontal="left" vertical="top"/>
    </xf>
    <xf numFmtId="0" fontId="10" fillId="3" borderId="5" xfId="2" applyFont="1" applyFill="1" applyBorder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8" fillId="2" borderId="2" xfId="2" applyFont="1" applyFill="1" applyBorder="1" applyAlignment="1">
      <alignment horizontal="center"/>
    </xf>
    <xf numFmtId="0" fontId="18" fillId="2" borderId="0" xfId="2" applyFont="1" applyFill="1" applyAlignment="1">
      <alignment horizontal="center"/>
    </xf>
    <xf numFmtId="0" fontId="18" fillId="2" borderId="8" xfId="2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</cellXfs>
  <cellStyles count="33">
    <cellStyle name="=C:\WINNT\SYSTEM32\COMMAND.COM" xfId="4" xr:uid="{00000000-0005-0000-0000-000000000000}"/>
    <cellStyle name="Millares" xfId="32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0 2" xfId="29" xr:uid="{00000000-0005-0000-0000-00000A000000}"/>
    <cellStyle name="Normal 11" xfId="2" xr:uid="{00000000-0005-0000-0000-00000B000000}"/>
    <cellStyle name="Normal 11 2" xfId="15" xr:uid="{00000000-0005-0000-0000-00000C000000}"/>
    <cellStyle name="Normal 11 3" xfId="18" xr:uid="{00000000-0005-0000-0000-00000D000000}"/>
    <cellStyle name="Normal 13" xfId="22" xr:uid="{00000000-0005-0000-0000-00000E000000}"/>
    <cellStyle name="Normal 13 2" xfId="30" xr:uid="{00000000-0005-0000-0000-00000F000000}"/>
    <cellStyle name="Normal 15" xfId="12" xr:uid="{00000000-0005-0000-0000-000010000000}"/>
    <cellStyle name="Normal 2" xfId="6" xr:uid="{00000000-0005-0000-0000-000011000000}"/>
    <cellStyle name="Normal 2 13" xfId="1" xr:uid="{00000000-0005-0000-0000-000012000000}"/>
    <cellStyle name="Normal 2 2" xfId="8" xr:uid="{00000000-0005-0000-0000-000013000000}"/>
    <cellStyle name="Normal 2 5 2" xfId="16" xr:uid="{00000000-0005-0000-0000-000014000000}"/>
    <cellStyle name="Normal 2 5 3" xfId="19" xr:uid="{00000000-0005-0000-0000-000015000000}"/>
    <cellStyle name="Normal 3" xfId="10" xr:uid="{00000000-0005-0000-0000-000016000000}"/>
    <cellStyle name="Normal 3 2" xfId="5" xr:uid="{00000000-0005-0000-0000-000017000000}"/>
    <cellStyle name="Normal 4" xfId="13" xr:uid="{00000000-0005-0000-0000-000018000000}"/>
    <cellStyle name="Normal 4 2" xfId="21" xr:uid="{00000000-0005-0000-0000-000019000000}"/>
    <cellStyle name="Normal 5" xfId="11" xr:uid="{00000000-0005-0000-0000-00001A000000}"/>
    <cellStyle name="Normal 6" xfId="26" xr:uid="{00000000-0005-0000-0000-00001B000000}"/>
    <cellStyle name="Normal 6 3 2 2 3" xfId="23" xr:uid="{00000000-0005-0000-0000-00001C000000}"/>
    <cellStyle name="Normal 6 7" xfId="7" xr:uid="{00000000-0005-0000-0000-00001D000000}"/>
    <cellStyle name="Normal 7" xfId="27" xr:uid="{00000000-0005-0000-0000-00001E000000}"/>
    <cellStyle name="Normal 7 2" xfId="31" xr:uid="{00000000-0005-0000-0000-00001F000000}"/>
    <cellStyle name="Normal 7 4" xfId="28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9</xdr:col>
      <xdr:colOff>194595</xdr:colOff>
      <xdr:row>42</xdr:row>
      <xdr:rowOff>90026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B89279D-E2AA-43DA-B0E1-DA19D9447643}"/>
            </a:ext>
          </a:extLst>
        </xdr:cNvPr>
        <xdr:cNvGrpSpPr/>
      </xdr:nvGrpSpPr>
      <xdr:grpSpPr>
        <a:xfrm>
          <a:off x="0" y="7077177"/>
          <a:ext cx="9637660" cy="1749220"/>
          <a:chOff x="374418" y="11484350"/>
          <a:chExt cx="9003658" cy="1099745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BB0884F8-BDB4-4164-84F5-FA12E12B6D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46827" y="11512283"/>
            <a:ext cx="2631249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8D1632A8-6510-4A38-A20D-B7F7CE04D2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18374" y="11488650"/>
            <a:ext cx="2305787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D596BE20-869D-4E56-A365-E4F249E07A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4120C6A6-6E1F-4F5C-9F1E-7812274895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2"/>
  <sheetViews>
    <sheetView tabSelected="1" topLeftCell="A25" zoomScale="93" zoomScaleNormal="93" workbookViewId="0">
      <selection activeCell="I46" sqref="I46"/>
    </sheetView>
  </sheetViews>
  <sheetFormatPr baseColWidth="10" defaultRowHeight="14.25" x14ac:dyDescent="0.2"/>
  <cols>
    <col min="1" max="1" width="2" style="1" customWidth="1"/>
    <col min="2" max="2" width="2.5703125" style="1" customWidth="1"/>
    <col min="3" max="3" width="13.85546875" style="1" customWidth="1"/>
    <col min="4" max="4" width="37.85546875" style="1" customWidth="1"/>
    <col min="5" max="5" width="13.7109375" style="1" bestFit="1" customWidth="1"/>
    <col min="6" max="6" width="18" style="1" customWidth="1"/>
    <col min="7" max="7" width="18.42578125" style="1" customWidth="1"/>
    <col min="8" max="8" width="16.7109375" style="1" customWidth="1"/>
    <col min="9" max="9" width="18.5703125" style="1" customWidth="1"/>
    <col min="10" max="16384" width="11.42578125" style="1"/>
  </cols>
  <sheetData>
    <row r="1" spans="2:9" ht="15.75" x14ac:dyDescent="0.25">
      <c r="C1" s="23"/>
      <c r="D1" s="23"/>
      <c r="E1" s="23"/>
      <c r="F1" s="23"/>
      <c r="G1" s="23"/>
      <c r="H1" s="23"/>
      <c r="I1" s="23"/>
    </row>
    <row r="2" spans="2:9" ht="15" customHeight="1" x14ac:dyDescent="0.25">
      <c r="C2" s="23"/>
      <c r="D2" s="23"/>
      <c r="E2" s="23"/>
      <c r="F2" s="23"/>
      <c r="G2" s="23"/>
      <c r="H2" s="44" t="s">
        <v>29</v>
      </c>
      <c r="I2" s="44"/>
    </row>
    <row r="3" spans="2:9" ht="15" customHeight="1" x14ac:dyDescent="0.25">
      <c r="C3" s="23"/>
      <c r="D3" s="23"/>
      <c r="E3" s="23"/>
      <c r="F3" s="23"/>
      <c r="G3" s="23"/>
      <c r="H3" s="24"/>
      <c r="I3" s="24"/>
    </row>
    <row r="4" spans="2:9" ht="18" x14ac:dyDescent="0.25">
      <c r="B4" s="26"/>
      <c r="C4" s="27"/>
      <c r="D4" s="45" t="s">
        <v>30</v>
      </c>
      <c r="E4" s="45"/>
      <c r="F4" s="45"/>
      <c r="G4" s="45"/>
      <c r="H4" s="45"/>
      <c r="I4" s="28"/>
    </row>
    <row r="5" spans="2:9" ht="18" x14ac:dyDescent="0.25">
      <c r="B5" s="29"/>
      <c r="C5" s="30"/>
      <c r="D5" s="46" t="s">
        <v>19</v>
      </c>
      <c r="E5" s="46"/>
      <c r="F5" s="46"/>
      <c r="G5" s="46"/>
      <c r="H5" s="46"/>
      <c r="I5" s="31"/>
    </row>
    <row r="6" spans="2:9" ht="18" x14ac:dyDescent="0.25">
      <c r="B6" s="32"/>
      <c r="C6" s="33"/>
      <c r="D6" s="47" t="s">
        <v>31</v>
      </c>
      <c r="E6" s="47"/>
      <c r="F6" s="47"/>
      <c r="G6" s="47"/>
      <c r="H6" s="47"/>
      <c r="I6" s="34"/>
    </row>
    <row r="7" spans="2:9" ht="25.5" customHeight="1" x14ac:dyDescent="0.2">
      <c r="B7" s="48" t="s">
        <v>0</v>
      </c>
      <c r="C7" s="49"/>
      <c r="D7" s="50"/>
      <c r="E7" s="19" t="s">
        <v>20</v>
      </c>
      <c r="F7" s="19" t="s">
        <v>21</v>
      </c>
      <c r="G7" s="20" t="s">
        <v>22</v>
      </c>
      <c r="H7" s="20" t="s">
        <v>23</v>
      </c>
      <c r="I7" s="20" t="s">
        <v>24</v>
      </c>
    </row>
    <row r="8" spans="2:9" ht="12.75" customHeight="1" x14ac:dyDescent="0.2">
      <c r="B8" s="51"/>
      <c r="C8" s="52"/>
      <c r="D8" s="53"/>
      <c r="E8" s="21">
        <v>1</v>
      </c>
      <c r="F8" s="21">
        <v>2</v>
      </c>
      <c r="G8" s="22">
        <v>3</v>
      </c>
      <c r="H8" s="22" t="s">
        <v>25</v>
      </c>
      <c r="I8" s="22" t="s">
        <v>26</v>
      </c>
    </row>
    <row r="9" spans="2:9" ht="17.25" customHeight="1" x14ac:dyDescent="0.2">
      <c r="B9" s="2"/>
      <c r="C9" s="3"/>
      <c r="D9" s="4"/>
      <c r="E9" s="5"/>
      <c r="F9" s="5"/>
      <c r="G9" s="5"/>
      <c r="H9" s="5"/>
      <c r="I9" s="6"/>
    </row>
    <row r="10" spans="2:9" ht="17.25" customHeight="1" x14ac:dyDescent="0.2">
      <c r="B10" s="41" t="s">
        <v>2</v>
      </c>
      <c r="C10" s="42"/>
      <c r="D10" s="43"/>
      <c r="E10" s="7">
        <f>E12+E21</f>
        <v>295738713.94999999</v>
      </c>
      <c r="F10" s="7">
        <f>F12+F21</f>
        <v>203753813.00999999</v>
      </c>
      <c r="G10" s="7">
        <f t="shared" ref="G10" si="0">G12+G21</f>
        <v>150386291.59</v>
      </c>
      <c r="H10" s="7">
        <f>H12+H21</f>
        <v>349106235.37</v>
      </c>
      <c r="I10" s="7">
        <f>H10-E10</f>
        <v>53367521.420000017</v>
      </c>
    </row>
    <row r="11" spans="2:9" ht="17.25" customHeight="1" x14ac:dyDescent="0.2">
      <c r="B11" s="8"/>
      <c r="C11" s="9"/>
      <c r="D11" s="10"/>
      <c r="E11" s="11"/>
      <c r="F11" s="7"/>
      <c r="G11" s="7"/>
      <c r="H11" s="11"/>
      <c r="I11" s="7"/>
    </row>
    <row r="12" spans="2:9" ht="17.25" customHeight="1" x14ac:dyDescent="0.2">
      <c r="B12" s="12"/>
      <c r="C12" s="39" t="s">
        <v>3</v>
      </c>
      <c r="D12" s="40"/>
      <c r="E12" s="7">
        <f>SUM(E13:E19)</f>
        <v>49680690.800000004</v>
      </c>
      <c r="F12" s="7">
        <f>SUM(F13:F19)</f>
        <v>202557919.39999998</v>
      </c>
      <c r="G12" s="7">
        <f t="shared" ref="G12" si="1">SUM(G13:G19)</f>
        <v>150386291.59</v>
      </c>
      <c r="H12" s="7">
        <f>SUM(H13:H18)</f>
        <v>101852318.61000001</v>
      </c>
      <c r="I12" s="7">
        <f>H12-E12</f>
        <v>52171627.81000001</v>
      </c>
    </row>
    <row r="13" spans="2:9" ht="17.25" customHeight="1" x14ac:dyDescent="0.2">
      <c r="B13" s="13"/>
      <c r="C13" s="37" t="s">
        <v>4</v>
      </c>
      <c r="D13" s="38"/>
      <c r="E13" s="11">
        <v>4334118.2300000004</v>
      </c>
      <c r="F13" s="16">
        <v>103057122.33</v>
      </c>
      <c r="G13" s="16">
        <v>51501687.32</v>
      </c>
      <c r="H13" s="11">
        <f>+E13+F13-G13</f>
        <v>55889553.240000002</v>
      </c>
      <c r="I13" s="11">
        <f>H13-E13</f>
        <v>51555435.010000005</v>
      </c>
    </row>
    <row r="14" spans="2:9" ht="17.25" customHeight="1" x14ac:dyDescent="0.2">
      <c r="B14" s="13"/>
      <c r="C14" s="37" t="s">
        <v>5</v>
      </c>
      <c r="D14" s="38"/>
      <c r="E14" s="11">
        <v>43379007.189999998</v>
      </c>
      <c r="F14" s="16">
        <v>99235699.870000005</v>
      </c>
      <c r="G14" s="16">
        <v>98668846.689999998</v>
      </c>
      <c r="H14" s="11">
        <f t="shared" ref="H14:H19" si="2">+E14+F14-G14</f>
        <v>43945860.370000005</v>
      </c>
      <c r="I14" s="11">
        <f>H14-E14</f>
        <v>566853.18000000715</v>
      </c>
    </row>
    <row r="15" spans="2:9" ht="17.25" customHeight="1" x14ac:dyDescent="0.2">
      <c r="B15" s="13"/>
      <c r="C15" s="37" t="s">
        <v>6</v>
      </c>
      <c r="D15" s="38"/>
      <c r="E15" s="11">
        <v>1967565.38</v>
      </c>
      <c r="F15" s="16">
        <v>265097.2</v>
      </c>
      <c r="G15" s="16">
        <v>215757.58</v>
      </c>
      <c r="H15" s="11">
        <f t="shared" si="2"/>
        <v>2016905</v>
      </c>
      <c r="I15" s="11">
        <f t="shared" ref="I14:I18" si="3">H15-E15</f>
        <v>49339.620000000112</v>
      </c>
    </row>
    <row r="16" spans="2:9" ht="17.25" customHeight="1" x14ac:dyDescent="0.2">
      <c r="B16" s="13"/>
      <c r="C16" s="37" t="s">
        <v>7</v>
      </c>
      <c r="D16" s="38"/>
      <c r="E16" s="11">
        <v>0</v>
      </c>
      <c r="F16" s="16">
        <v>0</v>
      </c>
      <c r="G16" s="16">
        <v>0</v>
      </c>
      <c r="H16" s="11">
        <f t="shared" si="2"/>
        <v>0</v>
      </c>
      <c r="I16" s="11">
        <f t="shared" si="3"/>
        <v>0</v>
      </c>
    </row>
    <row r="17" spans="2:10" ht="17.25" customHeight="1" x14ac:dyDescent="0.2">
      <c r="B17" s="13"/>
      <c r="C17" s="37" t="s">
        <v>8</v>
      </c>
      <c r="D17" s="38"/>
      <c r="E17" s="11">
        <v>0</v>
      </c>
      <c r="F17" s="16">
        <v>0</v>
      </c>
      <c r="G17" s="16">
        <v>0</v>
      </c>
      <c r="H17" s="11">
        <f t="shared" si="2"/>
        <v>0</v>
      </c>
      <c r="I17" s="11">
        <f t="shared" si="3"/>
        <v>0</v>
      </c>
    </row>
    <row r="18" spans="2:10" ht="17.25" customHeight="1" x14ac:dyDescent="0.2">
      <c r="B18" s="13"/>
      <c r="C18" s="37" t="s">
        <v>9</v>
      </c>
      <c r="D18" s="38"/>
      <c r="E18" s="11">
        <v>0</v>
      </c>
      <c r="F18" s="16">
        <v>0</v>
      </c>
      <c r="G18" s="16">
        <v>0</v>
      </c>
      <c r="H18" s="11">
        <f t="shared" si="2"/>
        <v>0</v>
      </c>
      <c r="I18" s="11">
        <f t="shared" si="3"/>
        <v>0</v>
      </c>
    </row>
    <row r="19" spans="2:10" ht="17.25" customHeight="1" x14ac:dyDescent="0.2">
      <c r="B19" s="13"/>
      <c r="C19" s="37" t="s">
        <v>10</v>
      </c>
      <c r="D19" s="38"/>
      <c r="E19" s="11">
        <v>0</v>
      </c>
      <c r="F19" s="16">
        <v>0</v>
      </c>
      <c r="G19" s="16">
        <v>0</v>
      </c>
      <c r="H19" s="11">
        <f t="shared" si="2"/>
        <v>0</v>
      </c>
      <c r="I19" s="11">
        <f>H19-E19</f>
        <v>0</v>
      </c>
    </row>
    <row r="20" spans="2:10" ht="17.25" customHeight="1" x14ac:dyDescent="0.2">
      <c r="B20" s="13"/>
      <c r="C20" s="14"/>
      <c r="D20" s="15"/>
      <c r="E20" s="11"/>
      <c r="F20" s="11"/>
      <c r="G20" s="11"/>
      <c r="H20" s="11"/>
      <c r="I20" s="7"/>
    </row>
    <row r="21" spans="2:10" ht="17.25" customHeight="1" x14ac:dyDescent="0.2">
      <c r="B21" s="12"/>
      <c r="C21" s="39" t="s">
        <v>11</v>
      </c>
      <c r="D21" s="40"/>
      <c r="E21" s="7">
        <f>SUM(E22:E30)</f>
        <v>246058023.15000001</v>
      </c>
      <c r="F21" s="7">
        <f>SUM(F22:F30)</f>
        <v>1195893.6100000001</v>
      </c>
      <c r="G21" s="7">
        <f>SUM(G22:G30)</f>
        <v>0</v>
      </c>
      <c r="H21" s="7">
        <f>E21+F21-G21</f>
        <v>247253916.76000002</v>
      </c>
      <c r="I21" s="7">
        <f>H21-E21</f>
        <v>1195893.6100000143</v>
      </c>
    </row>
    <row r="22" spans="2:10" ht="17.25" customHeight="1" x14ac:dyDescent="0.2">
      <c r="B22" s="13"/>
      <c r="C22" s="37" t="s">
        <v>12</v>
      </c>
      <c r="D22" s="38"/>
      <c r="E22" s="11">
        <v>0</v>
      </c>
      <c r="F22" s="16">
        <v>0</v>
      </c>
      <c r="G22" s="16">
        <v>0</v>
      </c>
      <c r="H22" s="11">
        <f>E22+F22-G22</f>
        <v>0</v>
      </c>
      <c r="I22" s="11">
        <f>H22-E22</f>
        <v>0</v>
      </c>
    </row>
    <row r="23" spans="2:10" ht="17.25" customHeight="1" x14ac:dyDescent="0.2">
      <c r="B23" s="13"/>
      <c r="C23" s="37" t="s">
        <v>13</v>
      </c>
      <c r="D23" s="38"/>
      <c r="E23" s="11">
        <v>0</v>
      </c>
      <c r="F23" s="16">
        <v>0</v>
      </c>
      <c r="G23" s="16">
        <v>0</v>
      </c>
      <c r="H23" s="11">
        <f t="shared" ref="H23:H30" si="4">E23+F23-G23</f>
        <v>0</v>
      </c>
      <c r="I23" s="11">
        <f t="shared" ref="I23:I30" si="5">H23-E23</f>
        <v>0</v>
      </c>
    </row>
    <row r="24" spans="2:10" ht="17.25" customHeight="1" x14ac:dyDescent="0.2">
      <c r="B24" s="13"/>
      <c r="C24" s="37" t="s">
        <v>1</v>
      </c>
      <c r="D24" s="38"/>
      <c r="E24" s="11">
        <v>227829840.02000001</v>
      </c>
      <c r="F24" s="16">
        <v>145000</v>
      </c>
      <c r="G24" s="16">
        <v>0</v>
      </c>
      <c r="H24" s="11">
        <f t="shared" si="4"/>
        <v>227974840.02000001</v>
      </c>
      <c r="I24" s="11">
        <f t="shared" si="5"/>
        <v>145000</v>
      </c>
    </row>
    <row r="25" spans="2:10" ht="17.25" customHeight="1" x14ac:dyDescent="0.2">
      <c r="B25" s="13"/>
      <c r="C25" s="37" t="s">
        <v>27</v>
      </c>
      <c r="D25" s="38"/>
      <c r="E25" s="11">
        <v>18133183.129999999</v>
      </c>
      <c r="F25" s="16">
        <v>1050893.6100000001</v>
      </c>
      <c r="G25" s="16">
        <v>0</v>
      </c>
      <c r="H25" s="11">
        <f t="shared" si="4"/>
        <v>19184076.739999998</v>
      </c>
      <c r="I25" s="11">
        <f t="shared" si="5"/>
        <v>1050893.6099999994</v>
      </c>
    </row>
    <row r="26" spans="2:10" ht="17.25" customHeight="1" x14ac:dyDescent="0.2">
      <c r="B26" s="13"/>
      <c r="C26" s="37" t="s">
        <v>14</v>
      </c>
      <c r="D26" s="38"/>
      <c r="E26" s="11">
        <v>95000</v>
      </c>
      <c r="F26" s="16">
        <v>0</v>
      </c>
      <c r="G26" s="16">
        <v>0</v>
      </c>
      <c r="H26" s="11">
        <f t="shared" si="4"/>
        <v>95000</v>
      </c>
      <c r="I26" s="11">
        <f t="shared" si="5"/>
        <v>0</v>
      </c>
    </row>
    <row r="27" spans="2:10" ht="17.25" customHeight="1" x14ac:dyDescent="0.2">
      <c r="B27" s="13"/>
      <c r="C27" s="37" t="s">
        <v>15</v>
      </c>
      <c r="D27" s="38"/>
      <c r="E27" s="11">
        <v>0</v>
      </c>
      <c r="F27" s="16">
        <v>0</v>
      </c>
      <c r="G27" s="16">
        <v>0</v>
      </c>
      <c r="H27" s="11">
        <f t="shared" si="4"/>
        <v>0</v>
      </c>
      <c r="I27" s="11">
        <f t="shared" si="5"/>
        <v>0</v>
      </c>
    </row>
    <row r="28" spans="2:10" ht="17.25" customHeight="1" x14ac:dyDescent="0.2">
      <c r="B28" s="13"/>
      <c r="C28" s="37" t="s">
        <v>16</v>
      </c>
      <c r="D28" s="38"/>
      <c r="E28" s="11">
        <v>0</v>
      </c>
      <c r="F28" s="16">
        <v>0</v>
      </c>
      <c r="G28" s="16">
        <v>0</v>
      </c>
      <c r="H28" s="11">
        <f t="shared" si="4"/>
        <v>0</v>
      </c>
      <c r="I28" s="11">
        <f t="shared" si="5"/>
        <v>0</v>
      </c>
    </row>
    <row r="29" spans="2:10" ht="17.25" customHeight="1" x14ac:dyDescent="0.2">
      <c r="B29" s="13"/>
      <c r="C29" s="37" t="s">
        <v>17</v>
      </c>
      <c r="D29" s="38"/>
      <c r="E29" s="11">
        <v>0</v>
      </c>
      <c r="F29" s="16">
        <v>0</v>
      </c>
      <c r="G29" s="16">
        <v>0</v>
      </c>
      <c r="H29" s="11">
        <f t="shared" si="4"/>
        <v>0</v>
      </c>
      <c r="I29" s="11">
        <f t="shared" si="5"/>
        <v>0</v>
      </c>
    </row>
    <row r="30" spans="2:10" ht="17.25" customHeight="1" x14ac:dyDescent="0.2">
      <c r="B30" s="13"/>
      <c r="C30" s="37" t="s">
        <v>18</v>
      </c>
      <c r="D30" s="38"/>
      <c r="E30" s="11">
        <v>0</v>
      </c>
      <c r="F30" s="16">
        <v>0</v>
      </c>
      <c r="G30" s="16">
        <v>0</v>
      </c>
      <c r="H30" s="11">
        <f t="shared" si="4"/>
        <v>0</v>
      </c>
      <c r="I30" s="11">
        <f t="shared" si="5"/>
        <v>0</v>
      </c>
    </row>
    <row r="31" spans="2:10" ht="17.25" customHeight="1" x14ac:dyDescent="0.2">
      <c r="B31" s="17"/>
      <c r="C31" s="35"/>
      <c r="D31" s="36"/>
      <c r="E31" s="18"/>
      <c r="F31" s="18"/>
      <c r="G31" s="18"/>
      <c r="H31" s="18"/>
      <c r="I31" s="18"/>
    </row>
    <row r="32" spans="2:10" x14ac:dyDescent="0.2">
      <c r="B32" s="25" t="s">
        <v>28</v>
      </c>
      <c r="C32" s="25"/>
      <c r="D32" s="25"/>
      <c r="E32" s="25"/>
      <c r="F32" s="25"/>
      <c r="G32" s="25"/>
      <c r="H32" s="25"/>
      <c r="I32" s="25"/>
      <c r="J32" s="25"/>
    </row>
  </sheetData>
  <mergeCells count="25">
    <mergeCell ref="B10:D10"/>
    <mergeCell ref="H2:I2"/>
    <mergeCell ref="D4:H4"/>
    <mergeCell ref="D5:H5"/>
    <mergeCell ref="D6:H6"/>
    <mergeCell ref="B7:D8"/>
    <mergeCell ref="C24:D24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C31:D31"/>
    <mergeCell ref="C25:D25"/>
    <mergeCell ref="C26:D26"/>
    <mergeCell ref="C27:D27"/>
    <mergeCell ref="C28:D28"/>
    <mergeCell ref="C29:D29"/>
    <mergeCell ref="C30:D30"/>
  </mergeCells>
  <printOptions horizontalCentered="1"/>
  <pageMargins left="0.31496062992125984" right="0.31496062992125984" top="0.35433070866141736" bottom="0.35433070866141736" header="0" footer="0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IC-6</vt:lpstr>
      <vt:lpstr>'IC-6'!Área_de_impresión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VICTOR</cp:lastModifiedBy>
  <cp:lastPrinted>2025-04-24T22:56:20Z</cp:lastPrinted>
  <dcterms:created xsi:type="dcterms:W3CDTF">2018-10-31T19:27:45Z</dcterms:created>
  <dcterms:modified xsi:type="dcterms:W3CDTF">2026-04-23T19:14:08Z</dcterms:modified>
</cp:coreProperties>
</file>